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tw\2\Reporting Templates\Quarterly\"/>
    </mc:Choice>
  </mc:AlternateContent>
  <bookViews>
    <workbookView xWindow="0" yWindow="0" windowWidth="20490" windowHeight="8205"/>
  </bookViews>
  <sheets>
    <sheet name="Definitions and Instructions" sheetId="3" r:id="rId1"/>
    <sheet name="List" sheetId="4" r:id="rId2"/>
    <sheet name="Overpayment Report" sheetId="1" r:id="rId3"/>
  </sheets>
  <definedNames>
    <definedName name="_xlnm._FilterDatabase" localSheetId="2" hidden="1">'Overpayment Report'!$A$2:$Q$27</definedName>
    <definedName name="_xlnm.Print_Area" localSheetId="0">'Definitions and Instructions'!$A$1:$B$19</definedName>
    <definedName name="_xlnm.Print_Area" localSheetId="2">'Overpayment Report'!$A$1:$O$27</definedName>
  </definedNames>
  <calcPr calcId="162913"/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3" i="1"/>
</calcChain>
</file>

<file path=xl/sharedStrings.xml><?xml version="1.0" encoding="utf-8"?>
<sst xmlns="http://schemas.openxmlformats.org/spreadsheetml/2006/main" count="83" uniqueCount="56">
  <si>
    <t>Case Name</t>
  </si>
  <si>
    <t>Case Status</t>
  </si>
  <si>
    <t>NPI #</t>
  </si>
  <si>
    <t>The National Provider Identifier</t>
  </si>
  <si>
    <t>Comments</t>
  </si>
  <si>
    <t>Nature of Overpayment</t>
  </si>
  <si>
    <t>Date Overpayment Identified</t>
  </si>
  <si>
    <t>Source of Identification of Overpayment</t>
  </si>
  <si>
    <t>Amount of Overpayment Identified</t>
  </si>
  <si>
    <t>Amount Overpayment Recovered</t>
  </si>
  <si>
    <t>Date Recovered Encounters Identified</t>
  </si>
  <si>
    <t>Date Encounters Voided</t>
  </si>
  <si>
    <t>Return on Investment</t>
  </si>
  <si>
    <t>Definitions</t>
  </si>
  <si>
    <t>Overpayment Report Section 2.37.8 of Managed Care Contract</t>
  </si>
  <si>
    <t>Health Plan Case ID</t>
  </si>
  <si>
    <t>Name of the provider to whom overpayment was made</t>
  </si>
  <si>
    <t>Administrative; Potential FWA -upcoding, service not rendered, termed provider, patient not eligible</t>
  </si>
  <si>
    <t>Date of Overpayment Recovery</t>
  </si>
  <si>
    <t>Amount of Overpayment Recovered</t>
  </si>
  <si>
    <t>Date Encounter Voided</t>
  </si>
  <si>
    <t xml:space="preserve">Requirements:  </t>
  </si>
  <si>
    <t>42 CFR 455.23; Section 2.37 8 Managed Care Contract</t>
  </si>
  <si>
    <t>Last Revised Date:</t>
  </si>
  <si>
    <t>Health Plan Internal Case ID</t>
  </si>
  <si>
    <t>Administrative</t>
  </si>
  <si>
    <t>Potential FWA-upcoding</t>
  </si>
  <si>
    <t>Potential FWA-service not rendered</t>
  </si>
  <si>
    <t>Potential FWA-termed provider</t>
  </si>
  <si>
    <t>Potential FWA-patient not eligible</t>
  </si>
  <si>
    <t>Provider Self Report</t>
  </si>
  <si>
    <t>Health Plan Investigation/Audit</t>
  </si>
  <si>
    <t>MHD/MFCU Referral</t>
  </si>
  <si>
    <t>Closed Internally - investigation completed with or without findings or no overpayment identified</t>
  </si>
  <si>
    <t>Arrangement for Recovery</t>
  </si>
  <si>
    <t>Potential FWA-other</t>
  </si>
  <si>
    <t>Other</t>
  </si>
  <si>
    <t>Provider Self Report; Health Plan Investigation/Audit; MHD/MFCU Referral; Other</t>
  </si>
  <si>
    <t>Health Plan Investigation/Audit;</t>
  </si>
  <si>
    <t xml:space="preserve">MHD/MFCU Referral; </t>
  </si>
  <si>
    <t>DD/MM/YYYY</t>
  </si>
  <si>
    <t>MM/DD/YYYY</t>
  </si>
  <si>
    <t>$000,000.00</t>
  </si>
  <si>
    <t>Settlement</t>
  </si>
  <si>
    <t>Reduced from Future Payment</t>
  </si>
  <si>
    <t>Installment Payments</t>
  </si>
  <si>
    <t>Installment Payments; Reduced from Future Payment; Settlement; Other</t>
  </si>
  <si>
    <t>Amounts recovered due to potential fraud and expenses to MCO associated with recovery; useful for MLR reporting  $000,000.00</t>
  </si>
  <si>
    <t xml:space="preserve">Pending - preliminary review 
Pending - open investigation in process 
Closed Internally - investigation completed with or without findings or no overpayment identified; 
Closed and referred to MHD/MFCU </t>
  </si>
  <si>
    <t xml:space="preserve">Pending - preliminary review </t>
  </si>
  <si>
    <t>Pending - open investigation in process</t>
  </si>
  <si>
    <t>Closed and referred to MHD/MFCU - health plan referred matter and state will handle all referrals as appropriate</t>
  </si>
  <si>
    <r>
      <rPr>
        <b/>
        <u/>
        <sz val="12"/>
        <rFont val="Century Gothic"/>
        <family val="2"/>
      </rPr>
      <t>MHD ONLY</t>
    </r>
    <r>
      <rPr>
        <b/>
        <sz val="12"/>
        <rFont val="Century Gothic"/>
        <family val="2"/>
      </rPr>
      <t xml:space="preserve">
Days to Recover Overypayment</t>
    </r>
  </si>
  <si>
    <r>
      <rPr>
        <b/>
        <u/>
        <sz val="12"/>
        <color theme="1"/>
        <rFont val="Century Gothic"/>
        <family val="2"/>
      </rPr>
      <t>MHD ONLY</t>
    </r>
    <r>
      <rPr>
        <b/>
        <sz val="12"/>
        <color theme="1"/>
        <rFont val="Century Gothic"/>
        <family val="2"/>
      </rPr>
      <t xml:space="preserve">
Days to Void Claim</t>
    </r>
  </si>
  <si>
    <t>Health Plan
Case ID</t>
  </si>
  <si>
    <t>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</si>
</sst>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entury Gothic"/>
      <family val="2"/>
    </font>
    <font>
      <b/>
      <u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3" borderId="3" applyNumberFormat="0" applyFont="0" applyAlignment="0" applyProtection="0"/>
  </cellStyleXfs>
  <cellXfs count="78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44" fontId="7" fillId="0" borderId="1" xfId="1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44" fontId="6" fillId="0" borderId="0" xfId="1" applyFont="1" applyBorder="1"/>
    <xf numFmtId="0" fontId="5" fillId="0" borderId="0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1" xfId="1" applyFont="1" applyFill="1" applyBorder="1"/>
    <xf numFmtId="44" fontId="6" fillId="0" borderId="1" xfId="1" applyFont="1" applyFill="1" applyBorder="1" applyAlignment="1">
      <alignment vertical="center"/>
    </xf>
    <xf numFmtId="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4" fontId="1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readingOrder="1"/>
    </xf>
    <xf numFmtId="0" fontId="0" fillId="0" borderId="1" xfId="0" applyFont="1" applyBorder="1" applyAlignment="1">
      <alignment horizontal="left" vertical="top" wrapText="1" readingOrder="1"/>
    </xf>
    <xf numFmtId="0" fontId="0" fillId="0" borderId="1" xfId="0" applyFont="1" applyBorder="1" applyAlignment="1">
      <alignment vertical="top" wrapText="1" readingOrder="1"/>
    </xf>
    <xf numFmtId="0" fontId="0" fillId="0" borderId="1" xfId="0" applyFont="1" applyFill="1" applyBorder="1" applyAlignment="1">
      <alignment vertical="top" readingOrder="1"/>
    </xf>
    <xf numFmtId="0" fontId="0" fillId="0" borderId="8" xfId="0" applyFont="1" applyBorder="1" applyAlignment="1">
      <alignment vertical="top" readingOrder="1"/>
    </xf>
    <xf numFmtId="49" fontId="0" fillId="0" borderId="9" xfId="0" applyNumberFormat="1" applyFont="1" applyBorder="1" applyAlignment="1">
      <alignment horizontal="left" vertical="top" readingOrder="1"/>
    </xf>
    <xf numFmtId="0" fontId="10" fillId="2" borderId="2" xfId="0" applyNumberFormat="1" applyFont="1" applyFill="1" applyBorder="1" applyAlignment="1">
      <alignment horizontal="left" vertical="top" wrapText="1" readingOrder="1"/>
    </xf>
    <xf numFmtId="0" fontId="0" fillId="0" borderId="10" xfId="0" applyFont="1" applyBorder="1" applyAlignment="1">
      <alignment vertical="top" readingOrder="1"/>
    </xf>
    <xf numFmtId="0" fontId="0" fillId="0" borderId="11" xfId="0" applyFont="1" applyBorder="1" applyAlignment="1">
      <alignment vertical="top" readingOrder="1"/>
    </xf>
    <xf numFmtId="0" fontId="2" fillId="0" borderId="0" xfId="0" applyFont="1"/>
    <xf numFmtId="0" fontId="2" fillId="0" borderId="1" xfId="0" applyFont="1" applyBorder="1" applyAlignment="1">
      <alignment vertical="top" readingOrder="1"/>
    </xf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Border="1"/>
    <xf numFmtId="14" fontId="5" fillId="0" borderId="1" xfId="1" applyNumberFormat="1" applyFont="1" applyFill="1" applyBorder="1"/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wrapText="1"/>
    </xf>
    <xf numFmtId="14" fontId="0" fillId="0" borderId="0" xfId="0" applyNumberFormat="1"/>
    <xf numFmtId="164" fontId="1" fillId="5" borderId="1" xfId="1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right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4" fontId="1" fillId="5" borderId="1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14" fontId="6" fillId="4" borderId="1" xfId="1" applyNumberFormat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0" xfId="0" applyAlignme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top" readingOrder="1"/>
    </xf>
  </cellXfs>
  <cellStyles count="3">
    <cellStyle name="Currency" xfId="1" builtinId="4"/>
    <cellStyle name="Normal" xfId="0" builtinId="0"/>
    <cellStyle name="Note" xfId="2" builtinId="10"/>
  </cellStyles>
  <dxfs count="9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9"/>
  <sheetViews>
    <sheetView tabSelected="1" zoomScale="90" zoomScaleNormal="90" zoomScaleSheetLayoutView="100" workbookViewId="0"/>
  </sheetViews>
  <sheetFormatPr defaultRowHeight="15" x14ac:dyDescent="0.25"/>
  <cols>
    <col min="1" max="1" width="39.85546875" customWidth="1"/>
    <col min="2" max="2" width="90.42578125" customWidth="1"/>
  </cols>
  <sheetData>
    <row r="1" spans="1:2" s="72" customFormat="1" x14ac:dyDescent="0.25">
      <c r="A1" s="73" t="s">
        <v>14</v>
      </c>
      <c r="B1" s="74"/>
    </row>
    <row r="2" spans="1:2" x14ac:dyDescent="0.25">
      <c r="A2" s="75" t="s">
        <v>13</v>
      </c>
      <c r="B2" s="76"/>
    </row>
    <row r="3" spans="1:2" s="1" customFormat="1" x14ac:dyDescent="0.25">
      <c r="A3" s="31" t="s">
        <v>2</v>
      </c>
      <c r="B3" s="25" t="s">
        <v>3</v>
      </c>
    </row>
    <row r="4" spans="1:2" x14ac:dyDescent="0.25">
      <c r="A4" s="25" t="s">
        <v>15</v>
      </c>
      <c r="B4" s="25" t="s">
        <v>24</v>
      </c>
    </row>
    <row r="5" spans="1:2" x14ac:dyDescent="0.25">
      <c r="A5" s="25" t="s">
        <v>0</v>
      </c>
      <c r="B5" s="25" t="s">
        <v>16</v>
      </c>
    </row>
    <row r="6" spans="1:2" s="1" customFormat="1" ht="26.25" customHeight="1" x14ac:dyDescent="0.25">
      <c r="A6" s="25" t="s">
        <v>5</v>
      </c>
      <c r="B6" s="25" t="s">
        <v>17</v>
      </c>
    </row>
    <row r="7" spans="1:2" s="1" customFormat="1" ht="26.25" customHeight="1" x14ac:dyDescent="0.25">
      <c r="A7" s="25" t="s">
        <v>7</v>
      </c>
      <c r="B7" s="25" t="s">
        <v>37</v>
      </c>
    </row>
    <row r="8" spans="1:2" s="1" customFormat="1" ht="26.25" customHeight="1" x14ac:dyDescent="0.25">
      <c r="A8" s="25" t="s">
        <v>6</v>
      </c>
      <c r="B8" s="25" t="s">
        <v>41</v>
      </c>
    </row>
    <row r="9" spans="1:2" s="1" customFormat="1" ht="26.25" customHeight="1" x14ac:dyDescent="0.25">
      <c r="A9" s="25" t="s">
        <v>8</v>
      </c>
      <c r="B9" s="25" t="s">
        <v>42</v>
      </c>
    </row>
    <row r="10" spans="1:2" s="1" customFormat="1" ht="26.25" customHeight="1" x14ac:dyDescent="0.25">
      <c r="A10" s="25" t="s">
        <v>34</v>
      </c>
      <c r="B10" s="25" t="s">
        <v>46</v>
      </c>
    </row>
    <row r="11" spans="1:2" s="1" customFormat="1" ht="26.25" customHeight="1" x14ac:dyDescent="0.25">
      <c r="A11" s="25" t="s">
        <v>18</v>
      </c>
      <c r="B11" s="25" t="s">
        <v>41</v>
      </c>
    </row>
    <row r="12" spans="1:2" s="1" customFormat="1" ht="26.25" customHeight="1" x14ac:dyDescent="0.25">
      <c r="A12" s="25" t="s">
        <v>19</v>
      </c>
      <c r="B12" s="25" t="s">
        <v>42</v>
      </c>
    </row>
    <row r="13" spans="1:2" s="1" customFormat="1" ht="26.25" customHeight="1" x14ac:dyDescent="0.25">
      <c r="A13" s="25" t="s">
        <v>10</v>
      </c>
      <c r="B13" s="25" t="s">
        <v>41</v>
      </c>
    </row>
    <row r="14" spans="1:2" s="1" customFormat="1" ht="26.25" customHeight="1" x14ac:dyDescent="0.25">
      <c r="A14" s="25" t="s">
        <v>20</v>
      </c>
      <c r="B14" s="25" t="s">
        <v>41</v>
      </c>
    </row>
    <row r="15" spans="1:2" s="1" customFormat="1" ht="33.75" customHeight="1" x14ac:dyDescent="0.25">
      <c r="A15" s="25" t="s">
        <v>12</v>
      </c>
      <c r="B15" s="27" t="s">
        <v>47</v>
      </c>
    </row>
    <row r="16" spans="1:2" ht="65.25" customHeight="1" x14ac:dyDescent="0.25">
      <c r="A16" s="28" t="s">
        <v>1</v>
      </c>
      <c r="B16" s="26" t="s">
        <v>48</v>
      </c>
    </row>
    <row r="17" spans="1:2" x14ac:dyDescent="0.25">
      <c r="A17" s="28" t="s">
        <v>4</v>
      </c>
      <c r="B17" s="28"/>
    </row>
    <row r="18" spans="1:2" x14ac:dyDescent="0.25">
      <c r="A18" s="32" t="s">
        <v>21</v>
      </c>
      <c r="B18" s="33" t="s">
        <v>22</v>
      </c>
    </row>
    <row r="19" spans="1:2" ht="15.75" thickBot="1" x14ac:dyDescent="0.3">
      <c r="A19" s="29" t="s">
        <v>23</v>
      </c>
      <c r="B19" s="30" t="s">
        <v>55</v>
      </c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7"/>
  <sheetViews>
    <sheetView zoomScale="90" zoomScaleNormal="90" workbookViewId="0">
      <selection activeCell="A2" sqref="A2"/>
    </sheetView>
  </sheetViews>
  <sheetFormatPr defaultRowHeight="15" x14ac:dyDescent="0.25"/>
  <cols>
    <col min="1" max="1" width="18.28515625" style="1" bestFit="1" customWidth="1"/>
    <col min="2" max="2" width="33.5703125" bestFit="1" customWidth="1"/>
    <col min="3" max="3" width="37.42578125" bestFit="1" customWidth="1"/>
    <col min="4" max="4" width="37.42578125" style="1" customWidth="1"/>
    <col min="5" max="5" width="27.5703125" style="1" bestFit="1" customWidth="1"/>
    <col min="6" max="6" width="33" style="1" bestFit="1" customWidth="1"/>
    <col min="7" max="7" width="28.5703125" style="1" bestFit="1" customWidth="1"/>
    <col min="8" max="8" width="30.5703125" customWidth="1"/>
  </cols>
  <sheetData>
    <row r="1" spans="1:18" x14ac:dyDescent="0.25">
      <c r="A1" s="34" t="s">
        <v>15</v>
      </c>
      <c r="B1" s="34" t="s">
        <v>5</v>
      </c>
      <c r="C1" s="35" t="s">
        <v>7</v>
      </c>
      <c r="D1" s="43" t="s">
        <v>7</v>
      </c>
      <c r="E1" s="43" t="s">
        <v>6</v>
      </c>
      <c r="F1" s="43" t="s">
        <v>8</v>
      </c>
      <c r="G1" s="43" t="s">
        <v>34</v>
      </c>
      <c r="H1" s="44" t="s">
        <v>1</v>
      </c>
    </row>
    <row r="2" spans="1:18" ht="48.75" customHeight="1" x14ac:dyDescent="0.25">
      <c r="B2" s="36" t="s">
        <v>25</v>
      </c>
      <c r="C2" t="s">
        <v>30</v>
      </c>
      <c r="D2" s="1" t="s">
        <v>30</v>
      </c>
      <c r="E2" s="46" t="s">
        <v>40</v>
      </c>
      <c r="F2" s="54"/>
      <c r="G2" s="1" t="s">
        <v>45</v>
      </c>
      <c r="H2" s="37" t="s">
        <v>49</v>
      </c>
    </row>
    <row r="3" spans="1:18" ht="63.75" customHeight="1" x14ac:dyDescent="0.25">
      <c r="B3" s="36" t="s">
        <v>26</v>
      </c>
      <c r="C3" t="s">
        <v>31</v>
      </c>
      <c r="D3" s="1" t="s">
        <v>38</v>
      </c>
      <c r="F3" s="48"/>
      <c r="G3" s="1" t="s">
        <v>44</v>
      </c>
      <c r="H3" s="37" t="s">
        <v>50</v>
      </c>
    </row>
    <row r="4" spans="1:18" ht="67.5" customHeight="1" x14ac:dyDescent="0.25">
      <c r="B4" s="36" t="s">
        <v>27</v>
      </c>
      <c r="C4" t="s">
        <v>32</v>
      </c>
      <c r="D4" s="1" t="s">
        <v>39</v>
      </c>
      <c r="G4" s="1" t="s">
        <v>43</v>
      </c>
      <c r="H4" s="45" t="s">
        <v>33</v>
      </c>
    </row>
    <row r="5" spans="1:18" ht="75" x14ac:dyDescent="0.25">
      <c r="B5" s="36" t="s">
        <v>28</v>
      </c>
      <c r="C5" t="s">
        <v>36</v>
      </c>
      <c r="D5" s="41" t="s">
        <v>36</v>
      </c>
      <c r="E5" s="41"/>
      <c r="F5" s="41"/>
      <c r="G5" s="41" t="s">
        <v>36</v>
      </c>
      <c r="H5" s="37" t="s">
        <v>51</v>
      </c>
    </row>
    <row r="6" spans="1:18" ht="15.75" x14ac:dyDescent="0.25">
      <c r="B6" s="36" t="s">
        <v>29</v>
      </c>
      <c r="H6" s="38"/>
      <c r="J6" s="77"/>
      <c r="K6" s="77"/>
      <c r="L6" s="77"/>
      <c r="M6" s="77"/>
      <c r="N6" s="77"/>
      <c r="O6" s="77"/>
      <c r="P6" s="77"/>
      <c r="Q6" s="77"/>
      <c r="R6" s="77"/>
    </row>
    <row r="7" spans="1:18" ht="15.75" x14ac:dyDescent="0.25">
      <c r="B7" s="36" t="s">
        <v>35</v>
      </c>
    </row>
  </sheetData>
  <dataValidations count="1">
    <dataValidation type="custom" allowBlank="1" showInputMessage="1" showErrorMessage="1" sqref="F2">
      <formula1>"if(f2="""",TRUE,IF(ISERROR(SUMPRODUCT(SEARCH(MID(G3,ROW(INDIRECT(""1:""&amp;len(G3))),1),""0123456789""))),FALSE,TRUE))"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Q27"/>
  <sheetViews>
    <sheetView zoomScale="90" zoomScaleNormal="90" zoomScaleSheetLayoutView="70" workbookViewId="0"/>
  </sheetViews>
  <sheetFormatPr defaultColWidth="9.140625" defaultRowHeight="17.25" x14ac:dyDescent="0.3"/>
  <cols>
    <col min="1" max="1" width="21.140625" style="5" customWidth="1"/>
    <col min="2" max="2" width="18.5703125" style="5" customWidth="1"/>
    <col min="3" max="3" width="29.5703125" style="5" customWidth="1"/>
    <col min="4" max="4" width="27.7109375" style="5" customWidth="1"/>
    <col min="5" max="5" width="38.140625" style="5" customWidth="1"/>
    <col min="6" max="6" width="21.42578125" style="56" customWidth="1"/>
    <col min="7" max="7" width="20.85546875" style="53" customWidth="1"/>
    <col min="8" max="8" width="20.85546875" style="14" customWidth="1"/>
    <col min="9" max="9" width="20.85546875" style="56" customWidth="1"/>
    <col min="10" max="10" width="20.85546875" style="53" customWidth="1"/>
    <col min="11" max="11" width="20.85546875" style="56" customWidth="1"/>
    <col min="12" max="12" width="18.7109375" style="56" bestFit="1" customWidth="1"/>
    <col min="13" max="13" width="19.42578125" style="51" customWidth="1"/>
    <col min="14" max="14" width="13.7109375" style="5" bestFit="1" customWidth="1"/>
    <col min="15" max="15" width="31.140625" style="62" customWidth="1"/>
    <col min="16" max="16" width="19" style="60" bestFit="1" customWidth="1"/>
    <col min="17" max="17" width="22.28515625" style="61" bestFit="1" customWidth="1"/>
    <col min="18" max="16384" width="9.140625" style="2"/>
  </cols>
  <sheetData>
    <row r="1" spans="1:17" x14ac:dyDescent="0.3">
      <c r="A1" s="63"/>
      <c r="B1" s="63"/>
      <c r="C1" s="63"/>
      <c r="D1" s="63"/>
      <c r="E1" s="63"/>
      <c r="F1" s="64"/>
      <c r="G1" s="65"/>
      <c r="H1" s="66"/>
      <c r="I1" s="64"/>
      <c r="J1" s="65"/>
      <c r="K1" s="64"/>
      <c r="L1" s="64"/>
      <c r="M1" s="67"/>
      <c r="N1" s="63"/>
      <c r="O1" s="68"/>
      <c r="P1" s="69"/>
      <c r="Q1" s="69"/>
    </row>
    <row r="2" spans="1:17" s="21" customFormat="1" ht="45" x14ac:dyDescent="0.25">
      <c r="A2" s="22" t="s">
        <v>2</v>
      </c>
      <c r="B2" s="22" t="s">
        <v>54</v>
      </c>
      <c r="C2" s="22" t="s">
        <v>0</v>
      </c>
      <c r="D2" s="22" t="s">
        <v>5</v>
      </c>
      <c r="E2" s="22" t="s">
        <v>7</v>
      </c>
      <c r="F2" s="55" t="s">
        <v>6</v>
      </c>
      <c r="G2" s="47" t="s">
        <v>8</v>
      </c>
      <c r="H2" s="24" t="s">
        <v>34</v>
      </c>
      <c r="I2" s="55" t="s">
        <v>18</v>
      </c>
      <c r="J2" s="55" t="s">
        <v>9</v>
      </c>
      <c r="K2" s="55" t="s">
        <v>10</v>
      </c>
      <c r="L2" s="55" t="s">
        <v>11</v>
      </c>
      <c r="M2" s="49" t="s">
        <v>12</v>
      </c>
      <c r="N2" s="22" t="s">
        <v>1</v>
      </c>
      <c r="O2" s="23" t="s">
        <v>4</v>
      </c>
      <c r="P2" s="57" t="s">
        <v>52</v>
      </c>
      <c r="Q2" s="58" t="s">
        <v>53</v>
      </c>
    </row>
    <row r="3" spans="1:17" s="3" customFormat="1" x14ac:dyDescent="0.3">
      <c r="A3" s="39"/>
      <c r="B3" s="10"/>
      <c r="C3" s="10"/>
      <c r="D3" s="10"/>
      <c r="E3" s="10"/>
      <c r="F3" s="42"/>
      <c r="G3" s="52"/>
      <c r="H3" s="17"/>
      <c r="I3" s="42"/>
      <c r="J3" s="52"/>
      <c r="K3" s="42"/>
      <c r="L3" s="42"/>
      <c r="M3" s="50"/>
      <c r="N3" s="10"/>
      <c r="O3" s="70"/>
      <c r="P3" s="59" t="str">
        <f t="shared" ref="P3:P27" si="0">IF(AND(I3=""),"",SUM(I3-F3))</f>
        <v/>
      </c>
      <c r="Q3" s="59" t="str">
        <f t="shared" ref="Q3:Q27" si="1">IF(AND(L3=""),"",SUM(L3-K3))</f>
        <v/>
      </c>
    </row>
    <row r="4" spans="1:17" s="11" customFormat="1" x14ac:dyDescent="0.3">
      <c r="A4" s="40"/>
      <c r="B4" s="6"/>
      <c r="C4" s="6"/>
      <c r="D4" s="6"/>
      <c r="E4" s="6"/>
      <c r="F4" s="42"/>
      <c r="G4" s="52"/>
      <c r="H4" s="17"/>
      <c r="I4" s="42"/>
      <c r="J4" s="52"/>
      <c r="K4" s="42"/>
      <c r="L4" s="42"/>
      <c r="M4" s="50"/>
      <c r="N4" s="6"/>
      <c r="O4" s="70"/>
      <c r="P4" s="59" t="str">
        <f t="shared" si="0"/>
        <v/>
      </c>
      <c r="Q4" s="59" t="str">
        <f t="shared" si="1"/>
        <v/>
      </c>
    </row>
    <row r="5" spans="1:17" s="11" customFormat="1" x14ac:dyDescent="0.3">
      <c r="A5" s="6"/>
      <c r="B5" s="6"/>
      <c r="C5" s="6"/>
      <c r="D5" s="6"/>
      <c r="E5" s="6"/>
      <c r="F5" s="42"/>
      <c r="G5" s="52"/>
      <c r="H5" s="13"/>
      <c r="I5" s="42"/>
      <c r="J5" s="52"/>
      <c r="K5" s="42"/>
      <c r="L5" s="42"/>
      <c r="M5" s="50"/>
      <c r="N5" s="6"/>
      <c r="O5" s="70"/>
      <c r="P5" s="59" t="str">
        <f t="shared" si="0"/>
        <v/>
      </c>
      <c r="Q5" s="59" t="str">
        <f t="shared" si="1"/>
        <v/>
      </c>
    </row>
    <row r="6" spans="1:17" s="11" customFormat="1" x14ac:dyDescent="0.3">
      <c r="A6" s="6"/>
      <c r="B6" s="6"/>
      <c r="C6" s="6"/>
      <c r="D6" s="6"/>
      <c r="E6" s="6"/>
      <c r="F6" s="42"/>
      <c r="G6" s="52"/>
      <c r="H6" s="13"/>
      <c r="I6" s="42"/>
      <c r="J6" s="52"/>
      <c r="K6" s="42"/>
      <c r="L6" s="42"/>
      <c r="M6" s="50"/>
      <c r="N6" s="6"/>
      <c r="O6" s="70"/>
      <c r="P6" s="59" t="str">
        <f t="shared" si="0"/>
        <v/>
      </c>
      <c r="Q6" s="59" t="str">
        <f t="shared" si="1"/>
        <v/>
      </c>
    </row>
    <row r="7" spans="1:17" s="11" customFormat="1" x14ac:dyDescent="0.3">
      <c r="A7" s="6"/>
      <c r="B7" s="6"/>
      <c r="C7" s="6"/>
      <c r="D7" s="6"/>
      <c r="E7" s="6"/>
      <c r="F7" s="42"/>
      <c r="G7" s="52"/>
      <c r="H7" s="13"/>
      <c r="I7" s="42"/>
      <c r="J7" s="52"/>
      <c r="K7" s="42"/>
      <c r="L7" s="42"/>
      <c r="M7" s="50"/>
      <c r="N7" s="6"/>
      <c r="O7" s="70"/>
      <c r="P7" s="59" t="str">
        <f t="shared" si="0"/>
        <v/>
      </c>
      <c r="Q7" s="59" t="str">
        <f t="shared" si="1"/>
        <v/>
      </c>
    </row>
    <row r="8" spans="1:17" s="11" customFormat="1" x14ac:dyDescent="0.3">
      <c r="A8" s="6"/>
      <c r="B8" s="6"/>
      <c r="C8" s="6"/>
      <c r="D8" s="6"/>
      <c r="E8" s="6"/>
      <c r="F8" s="42"/>
      <c r="G8" s="52"/>
      <c r="H8" s="13"/>
      <c r="I8" s="42"/>
      <c r="J8" s="52"/>
      <c r="K8" s="42"/>
      <c r="L8" s="42"/>
      <c r="M8" s="50"/>
      <c r="N8" s="6"/>
      <c r="O8" s="70"/>
      <c r="P8" s="59" t="str">
        <f t="shared" si="0"/>
        <v/>
      </c>
      <c r="Q8" s="59" t="str">
        <f t="shared" si="1"/>
        <v/>
      </c>
    </row>
    <row r="9" spans="1:17" s="11" customFormat="1" x14ac:dyDescent="0.3">
      <c r="A9" s="6"/>
      <c r="B9" s="6"/>
      <c r="C9" s="6"/>
      <c r="D9" s="9"/>
      <c r="E9" s="6"/>
      <c r="F9" s="42"/>
      <c r="G9" s="52"/>
      <c r="H9" s="18"/>
      <c r="I9" s="42"/>
      <c r="J9" s="52"/>
      <c r="K9" s="42"/>
      <c r="L9" s="42"/>
      <c r="M9" s="50"/>
      <c r="N9" s="6"/>
      <c r="O9" s="70"/>
      <c r="P9" s="59" t="str">
        <f t="shared" si="0"/>
        <v/>
      </c>
      <c r="Q9" s="59" t="str">
        <f t="shared" si="1"/>
        <v/>
      </c>
    </row>
    <row r="10" spans="1:17" s="11" customFormat="1" x14ac:dyDescent="0.3">
      <c r="A10" s="6"/>
      <c r="B10" s="6"/>
      <c r="C10" s="6"/>
      <c r="D10" s="6"/>
      <c r="E10" s="6"/>
      <c r="F10" s="42"/>
      <c r="G10" s="52"/>
      <c r="H10" s="13"/>
      <c r="I10" s="42"/>
      <c r="J10" s="52"/>
      <c r="K10" s="42"/>
      <c r="L10" s="42"/>
      <c r="M10" s="50"/>
      <c r="N10" s="6"/>
      <c r="O10" s="70"/>
      <c r="P10" s="59" t="str">
        <f t="shared" si="0"/>
        <v/>
      </c>
      <c r="Q10" s="59" t="str">
        <f t="shared" si="1"/>
        <v/>
      </c>
    </row>
    <row r="11" spans="1:17" s="11" customFormat="1" x14ac:dyDescent="0.3">
      <c r="A11" s="6"/>
      <c r="B11" s="6"/>
      <c r="C11" s="6"/>
      <c r="D11" s="9"/>
      <c r="E11" s="6"/>
      <c r="F11" s="42"/>
      <c r="G11" s="52"/>
      <c r="H11" s="13"/>
      <c r="I11" s="42"/>
      <c r="J11" s="52"/>
      <c r="K11" s="42"/>
      <c r="L11" s="42"/>
      <c r="M11" s="50"/>
      <c r="N11" s="6"/>
      <c r="O11" s="70"/>
      <c r="P11" s="59" t="str">
        <f t="shared" si="0"/>
        <v/>
      </c>
      <c r="Q11" s="59" t="str">
        <f t="shared" si="1"/>
        <v/>
      </c>
    </row>
    <row r="12" spans="1:17" s="3" customFormat="1" x14ac:dyDescent="0.3">
      <c r="A12" s="10"/>
      <c r="B12" s="10"/>
      <c r="C12" s="10"/>
      <c r="D12" s="10"/>
      <c r="E12" s="10"/>
      <c r="F12" s="42"/>
      <c r="G12" s="52"/>
      <c r="H12" s="17"/>
      <c r="I12" s="42"/>
      <c r="J12" s="52"/>
      <c r="K12" s="42"/>
      <c r="L12" s="42"/>
      <c r="M12" s="50"/>
      <c r="N12" s="10"/>
      <c r="O12" s="70"/>
      <c r="P12" s="59" t="str">
        <f t="shared" si="0"/>
        <v/>
      </c>
      <c r="Q12" s="59" t="str">
        <f t="shared" si="1"/>
        <v/>
      </c>
    </row>
    <row r="13" spans="1:17" s="3" customFormat="1" x14ac:dyDescent="0.3">
      <c r="A13" s="10"/>
      <c r="B13" s="10"/>
      <c r="C13" s="10"/>
      <c r="D13" s="10"/>
      <c r="E13" s="10"/>
      <c r="F13" s="42"/>
      <c r="G13" s="52"/>
      <c r="H13" s="17"/>
      <c r="I13" s="42"/>
      <c r="J13" s="52"/>
      <c r="K13" s="42"/>
      <c r="L13" s="42"/>
      <c r="M13" s="50"/>
      <c r="N13" s="10"/>
      <c r="O13" s="70"/>
      <c r="P13" s="59" t="str">
        <f t="shared" si="0"/>
        <v/>
      </c>
      <c r="Q13" s="59" t="str">
        <f t="shared" si="1"/>
        <v/>
      </c>
    </row>
    <row r="14" spans="1:17" s="3" customFormat="1" x14ac:dyDescent="0.3">
      <c r="A14" s="10"/>
      <c r="B14" s="10"/>
      <c r="C14" s="10"/>
      <c r="D14" s="10"/>
      <c r="E14" s="10"/>
      <c r="F14" s="42"/>
      <c r="G14" s="52"/>
      <c r="H14" s="17"/>
      <c r="I14" s="42"/>
      <c r="J14" s="52"/>
      <c r="K14" s="42"/>
      <c r="L14" s="42"/>
      <c r="M14" s="50"/>
      <c r="N14" s="6"/>
      <c r="O14" s="70"/>
      <c r="P14" s="59" t="str">
        <f t="shared" si="0"/>
        <v/>
      </c>
      <c r="Q14" s="59" t="str">
        <f t="shared" si="1"/>
        <v/>
      </c>
    </row>
    <row r="15" spans="1:17" s="3" customFormat="1" x14ac:dyDescent="0.3">
      <c r="A15" s="6"/>
      <c r="B15" s="6"/>
      <c r="C15" s="6"/>
      <c r="D15" s="6"/>
      <c r="E15" s="6"/>
      <c r="F15" s="42"/>
      <c r="G15" s="52"/>
      <c r="H15" s="13"/>
      <c r="I15" s="42"/>
      <c r="J15" s="52"/>
      <c r="K15" s="42"/>
      <c r="L15" s="42"/>
      <c r="M15" s="50"/>
      <c r="N15" s="6"/>
      <c r="O15" s="70"/>
      <c r="P15" s="59" t="str">
        <f t="shared" si="0"/>
        <v/>
      </c>
      <c r="Q15" s="59" t="str">
        <f t="shared" si="1"/>
        <v/>
      </c>
    </row>
    <row r="16" spans="1:17" s="3" customFormat="1" x14ac:dyDescent="0.3">
      <c r="A16" s="6"/>
      <c r="B16" s="6"/>
      <c r="C16" s="6"/>
      <c r="D16" s="6"/>
      <c r="E16" s="6"/>
      <c r="F16" s="42"/>
      <c r="G16" s="52"/>
      <c r="H16" s="13"/>
      <c r="I16" s="42"/>
      <c r="J16" s="52"/>
      <c r="K16" s="42"/>
      <c r="L16" s="42"/>
      <c r="M16" s="50"/>
      <c r="N16" s="6"/>
      <c r="O16" s="70"/>
      <c r="P16" s="59" t="str">
        <f t="shared" si="0"/>
        <v/>
      </c>
      <c r="Q16" s="59" t="str">
        <f t="shared" si="1"/>
        <v/>
      </c>
    </row>
    <row r="17" spans="1:17" s="3" customFormat="1" x14ac:dyDescent="0.3">
      <c r="A17" s="10"/>
      <c r="B17" s="10"/>
      <c r="C17" s="10"/>
      <c r="D17" s="10"/>
      <c r="E17" s="10"/>
      <c r="F17" s="42"/>
      <c r="G17" s="52"/>
      <c r="H17" s="17"/>
      <c r="I17" s="42"/>
      <c r="J17" s="52"/>
      <c r="K17" s="42"/>
      <c r="L17" s="42"/>
      <c r="M17" s="50"/>
      <c r="N17" s="10"/>
      <c r="O17" s="70"/>
      <c r="P17" s="59" t="str">
        <f t="shared" si="0"/>
        <v/>
      </c>
      <c r="Q17" s="59" t="str">
        <f t="shared" si="1"/>
        <v/>
      </c>
    </row>
    <row r="18" spans="1:17" s="11" customFormat="1" x14ac:dyDescent="0.3">
      <c r="A18" s="6"/>
      <c r="B18" s="6"/>
      <c r="C18" s="6"/>
      <c r="D18" s="6"/>
      <c r="E18" s="6"/>
      <c r="F18" s="42"/>
      <c r="G18" s="52"/>
      <c r="H18" s="13"/>
      <c r="I18" s="42"/>
      <c r="J18" s="52"/>
      <c r="K18" s="42"/>
      <c r="L18" s="42"/>
      <c r="M18" s="50"/>
      <c r="N18" s="6"/>
      <c r="O18" s="70"/>
      <c r="P18" s="59" t="str">
        <f t="shared" si="0"/>
        <v/>
      </c>
      <c r="Q18" s="59" t="str">
        <f t="shared" si="1"/>
        <v/>
      </c>
    </row>
    <row r="19" spans="1:17" s="11" customFormat="1" x14ac:dyDescent="0.3">
      <c r="A19" s="6"/>
      <c r="B19" s="6"/>
      <c r="C19" s="6"/>
      <c r="D19" s="6"/>
      <c r="E19" s="6"/>
      <c r="F19" s="42"/>
      <c r="G19" s="52"/>
      <c r="H19" s="13"/>
      <c r="I19" s="42"/>
      <c r="J19" s="52"/>
      <c r="K19" s="42"/>
      <c r="L19" s="42"/>
      <c r="M19" s="50"/>
      <c r="N19" s="6"/>
      <c r="O19" s="70"/>
      <c r="P19" s="59" t="str">
        <f t="shared" si="0"/>
        <v/>
      </c>
      <c r="Q19" s="59" t="str">
        <f t="shared" si="1"/>
        <v/>
      </c>
    </row>
    <row r="20" spans="1:17" s="11" customFormat="1" x14ac:dyDescent="0.3">
      <c r="A20" s="6"/>
      <c r="B20" s="6"/>
      <c r="C20" s="6"/>
      <c r="D20" s="6"/>
      <c r="E20" s="6"/>
      <c r="F20" s="42"/>
      <c r="G20" s="52"/>
      <c r="H20" s="13"/>
      <c r="I20" s="42"/>
      <c r="J20" s="52"/>
      <c r="K20" s="42"/>
      <c r="L20" s="42"/>
      <c r="M20" s="50"/>
      <c r="N20" s="6"/>
      <c r="O20" s="70"/>
      <c r="P20" s="59" t="str">
        <f t="shared" si="0"/>
        <v/>
      </c>
      <c r="Q20" s="59" t="str">
        <f t="shared" si="1"/>
        <v/>
      </c>
    </row>
    <row r="21" spans="1:17" s="11" customFormat="1" x14ac:dyDescent="0.3">
      <c r="A21" s="6"/>
      <c r="B21" s="6"/>
      <c r="C21" s="6"/>
      <c r="D21" s="6"/>
      <c r="E21" s="6"/>
      <c r="F21" s="42"/>
      <c r="G21" s="52"/>
      <c r="H21" s="16"/>
      <c r="I21" s="42"/>
      <c r="J21" s="52"/>
      <c r="K21" s="42"/>
      <c r="L21" s="42"/>
      <c r="M21" s="50"/>
      <c r="N21" s="6"/>
      <c r="O21" s="70"/>
      <c r="P21" s="59" t="str">
        <f t="shared" si="0"/>
        <v/>
      </c>
      <c r="Q21" s="59" t="str">
        <f t="shared" si="1"/>
        <v/>
      </c>
    </row>
    <row r="22" spans="1:17" s="11" customFormat="1" x14ac:dyDescent="0.3">
      <c r="A22" s="6"/>
      <c r="B22" s="6"/>
      <c r="C22" s="6"/>
      <c r="D22" s="6"/>
      <c r="E22" s="8"/>
      <c r="F22" s="42"/>
      <c r="G22" s="52"/>
      <c r="H22" s="13"/>
      <c r="I22" s="42"/>
      <c r="J22" s="52"/>
      <c r="K22" s="42"/>
      <c r="L22" s="42"/>
      <c r="M22" s="50"/>
      <c r="N22" s="6"/>
      <c r="O22" s="70"/>
      <c r="P22" s="59" t="str">
        <f t="shared" si="0"/>
        <v/>
      </c>
      <c r="Q22" s="59" t="str">
        <f t="shared" si="1"/>
        <v/>
      </c>
    </row>
    <row r="23" spans="1:17" s="11" customFormat="1" x14ac:dyDescent="0.3">
      <c r="A23" s="7"/>
      <c r="B23" s="4"/>
      <c r="C23" s="4"/>
      <c r="D23" s="6"/>
      <c r="E23" s="6"/>
      <c r="F23" s="42"/>
      <c r="G23" s="52"/>
      <c r="H23" s="12"/>
      <c r="I23" s="42"/>
      <c r="J23" s="52"/>
      <c r="K23" s="42"/>
      <c r="L23" s="42"/>
      <c r="M23" s="50"/>
      <c r="N23" s="6"/>
      <c r="O23" s="70"/>
      <c r="P23" s="59" t="str">
        <f t="shared" si="0"/>
        <v/>
      </c>
      <c r="Q23" s="59" t="str">
        <f t="shared" si="1"/>
        <v/>
      </c>
    </row>
    <row r="24" spans="1:17" s="15" customFormat="1" x14ac:dyDescent="0.3">
      <c r="A24" s="6"/>
      <c r="B24" s="6"/>
      <c r="C24" s="6"/>
      <c r="D24" s="6"/>
      <c r="E24" s="6"/>
      <c r="F24" s="42"/>
      <c r="G24" s="52"/>
      <c r="H24" s="19"/>
      <c r="I24" s="42"/>
      <c r="J24" s="52"/>
      <c r="K24" s="42"/>
      <c r="L24" s="42"/>
      <c r="M24" s="50"/>
      <c r="N24" s="71"/>
      <c r="O24" s="70"/>
      <c r="P24" s="59" t="str">
        <f t="shared" si="0"/>
        <v/>
      </c>
      <c r="Q24" s="59" t="str">
        <f t="shared" si="1"/>
        <v/>
      </c>
    </row>
    <row r="25" spans="1:17" s="11" customFormat="1" x14ac:dyDescent="0.3">
      <c r="A25" s="6"/>
      <c r="B25" s="6"/>
      <c r="C25" s="6"/>
      <c r="D25" s="6"/>
      <c r="E25" s="6"/>
      <c r="F25" s="42"/>
      <c r="G25" s="52"/>
      <c r="H25" s="16"/>
      <c r="I25" s="42"/>
      <c r="J25" s="52"/>
      <c r="K25" s="42"/>
      <c r="L25" s="42"/>
      <c r="M25" s="50"/>
      <c r="N25" s="6"/>
      <c r="O25" s="70"/>
      <c r="P25" s="59" t="str">
        <f t="shared" si="0"/>
        <v/>
      </c>
      <c r="Q25" s="59" t="str">
        <f t="shared" si="1"/>
        <v/>
      </c>
    </row>
    <row r="26" spans="1:17" s="3" customFormat="1" x14ac:dyDescent="0.3">
      <c r="A26" s="6"/>
      <c r="B26" s="6"/>
      <c r="C26" s="6"/>
      <c r="D26" s="6"/>
      <c r="E26" s="6"/>
      <c r="F26" s="42"/>
      <c r="G26" s="52"/>
      <c r="H26" s="13"/>
      <c r="I26" s="42"/>
      <c r="J26" s="52"/>
      <c r="K26" s="42"/>
      <c r="L26" s="42"/>
      <c r="M26" s="50"/>
      <c r="N26" s="6"/>
      <c r="O26" s="70"/>
      <c r="P26" s="59" t="str">
        <f t="shared" si="0"/>
        <v/>
      </c>
      <c r="Q26" s="59" t="str">
        <f t="shared" si="1"/>
        <v/>
      </c>
    </row>
    <row r="27" spans="1:17" s="3" customFormat="1" x14ac:dyDescent="0.3">
      <c r="A27" s="10"/>
      <c r="B27" s="10"/>
      <c r="C27" s="10"/>
      <c r="D27" s="20"/>
      <c r="E27" s="10"/>
      <c r="F27" s="42"/>
      <c r="G27" s="52"/>
      <c r="H27" s="17"/>
      <c r="I27" s="42"/>
      <c r="J27" s="52"/>
      <c r="K27" s="42"/>
      <c r="L27" s="42"/>
      <c r="M27" s="50"/>
      <c r="N27" s="6"/>
      <c r="O27" s="70"/>
      <c r="P27" s="59" t="str">
        <f t="shared" si="0"/>
        <v/>
      </c>
      <c r="Q27" s="59" t="str">
        <f t="shared" si="1"/>
        <v/>
      </c>
    </row>
  </sheetData>
  <conditionalFormatting sqref="N1:N1048576">
    <cfRule type="containsText" dxfId="8" priority="11" operator="containsText" text="Retro">
      <formula>NOT(ISERROR(SEARCH("Retro",N1)))</formula>
    </cfRule>
    <cfRule type="containsText" dxfId="7" priority="12" operator="containsText" text="Edu">
      <formula>NOT(ISERROR(SEARCH("Edu",N1)))</formula>
    </cfRule>
    <cfRule type="containsText" dxfId="6" priority="13" operator="containsText" text="prepay">
      <formula>NOT(ISERROR(SEARCH("prepay",N1)))</formula>
    </cfRule>
  </conditionalFormatting>
  <conditionalFormatting sqref="N15:N21">
    <cfRule type="containsText" dxfId="5" priority="10" operator="containsText" text="Pre-Case">
      <formula>NOT(ISERROR(SEARCH("Pre-Case",N15)))</formula>
    </cfRule>
  </conditionalFormatting>
  <conditionalFormatting sqref="N23">
    <cfRule type="containsText" dxfId="4" priority="6" operator="containsText" text="Pre-Case">
      <formula>NOT(ISERROR(SEARCH("Pre-Case",N23)))</formula>
    </cfRule>
  </conditionalFormatting>
  <conditionalFormatting sqref="N22">
    <cfRule type="containsText" dxfId="3" priority="5" operator="containsText" text="Pre-Case">
      <formula>NOT(ISERROR(SEARCH("Pre-Case",N22)))</formula>
    </cfRule>
  </conditionalFormatting>
  <conditionalFormatting sqref="N25:N27">
    <cfRule type="containsText" dxfId="2" priority="4" operator="containsText" text="Pre-Case">
      <formula>NOT(ISERROR(SEARCH("Pre-Case",N25)))</formula>
    </cfRule>
  </conditionalFormatting>
  <conditionalFormatting sqref="N2">
    <cfRule type="containsText" dxfId="1" priority="3" operator="containsText" text="Pre-Case">
      <formula>NOT(ISERROR(SEARCH("Pre-Case",N2)))</formula>
    </cfRule>
  </conditionalFormatting>
  <conditionalFormatting sqref="N3">
    <cfRule type="containsText" dxfId="0" priority="2" operator="containsText" text="Pre-Case">
      <formula>NOT(ISERROR(SEARCH("Pre-Case",N3)))</formula>
    </cfRule>
  </conditionalFormatting>
  <dataValidations xWindow="753" yWindow="435" count="5">
    <dataValidation type="list" allowBlank="1" showInputMessage="1" showErrorMessage="1" promptTitle="Amount of Overpayment Identified" prompt="Currency Format" sqref="G2">
      <formula1>$F$2</formula1>
    </dataValidation>
    <dataValidation type="date" allowBlank="1" showInputMessage="1" showErrorMessage="1" sqref="J3:J4">
      <formula1>36526</formula1>
      <formula2>72686</formula2>
    </dataValidation>
    <dataValidation type="whole" allowBlank="1" showInputMessage="1" showErrorMessage="1" sqref="M3:M1048576 J5:J1048576 G3:G1048576">
      <formula1>0</formula1>
      <formula2>999999999999</formula2>
    </dataValidation>
    <dataValidation type="date" allowBlank="1" showInputMessage="1" showErrorMessage="1" prompt="MM/DD/YYYY" sqref="I1:I1048576 K1:L1048576">
      <formula1>43831</formula1>
      <formula2>2958465</formula2>
    </dataValidation>
    <dataValidation allowBlank="1" showInputMessage="1" showErrorMessage="1" prompt="MM/DD/YYYY" sqref="F1:F1048576"/>
  </dataValidations>
  <pageMargins left="1" right="1" top="1" bottom="1" header="0.3" footer="0.3"/>
  <pageSetup paperSize="5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53" yWindow="435" count="7">
        <x14:dataValidation type="list" allowBlank="1" showInputMessage="1" showErrorMessage="1">
          <x14:formula1>
            <xm:f>List!$B$2:$B$6</xm:f>
          </x14:formula1>
          <xm:sqref>D1:D2 D4:D27</xm:sqref>
        </x14:dataValidation>
        <x14:dataValidation type="list" allowBlank="1" showInputMessage="1" showErrorMessage="1">
          <x14:formula1>
            <xm:f>List!$C$2:$C$4</xm:f>
          </x14:formula1>
          <xm:sqref>E1:E2</xm:sqref>
        </x14:dataValidation>
        <x14:dataValidation type="list" allowBlank="1" showInputMessage="1" showErrorMessage="1">
          <x14:formula1>
            <xm:f>List!$H$2:$H$4</xm:f>
          </x14:formula1>
          <xm:sqref>N1:N2</xm:sqref>
        </x14:dataValidation>
        <x14:dataValidation type="list" allowBlank="1" showInputMessage="1" showErrorMessage="1">
          <x14:formula1>
            <xm:f>List!$B$2:$B$7</xm:f>
          </x14:formula1>
          <xm:sqref>D3</xm:sqref>
        </x14:dataValidation>
        <x14:dataValidation type="list" allowBlank="1" showInputMessage="1" showErrorMessage="1">
          <x14:formula1>
            <xm:f>List!$C$2:$C$5</xm:f>
          </x14:formula1>
          <xm:sqref>E3:E27</xm:sqref>
        </x14:dataValidation>
        <x14:dataValidation type="list" allowBlank="1" showInputMessage="1" showErrorMessage="1">
          <x14:formula1>
            <xm:f>List!$G$2:$G$5</xm:f>
          </x14:formula1>
          <xm:sqref>H3:H27</xm:sqref>
        </x14:dataValidation>
        <x14:dataValidation type="list" allowBlank="1" showInputMessage="1" showErrorMessage="1">
          <x14:formula1>
            <xm:f>List!$H$2:$H$5</xm:f>
          </x14:formula1>
          <xm:sqref>N3:N27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Definitions and Instructions</vt:lpstr>
      <vt:lpstr>List</vt:lpstr>
      <vt:lpstr>Overpayment Report</vt:lpstr>
      <vt:lpstr>'Definitions and Instructions'!Print_Area</vt:lpstr>
      <vt:lpstr>'Overpayment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Bowman</dc:creator>
  <dc:description>For July 2022 MC Contract</dc:description>
  <cp:lastModifiedBy>Timothy Williams</cp:lastModifiedBy>
  <cp:lastPrinted>2020-01-08T21:12:24Z</cp:lastPrinted>
  <dcterms:created xsi:type="dcterms:W3CDTF">2018-06-08T14:01:44Z</dcterms:created>
  <dcterms:modified xsi:type="dcterms:W3CDTF">2022-08-31T21:01:56Z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17.2.5.0</vt:lpwstr>
  </property>
</Properties>
</file>