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duent-my.sharepoint.com/personal/jennifer_colozza_conduent_com/Documents/Shared - Conduent/Pharmacy/DPAC_DUR Materials/DPAC/2022/December/Conduent Reports/"/>
    </mc:Choice>
  </mc:AlternateContent>
  <xr:revisionPtr revIDLastSave="311" documentId="8_{C588265F-C4F4-493F-AA58-BDAC4309F4A5}" xr6:coauthVersionLast="47" xr6:coauthVersionMax="47" xr10:uidLastSave="{834B13A0-D987-43AF-828D-33891ED1CFBA}"/>
  <bookViews>
    <workbookView xWindow="-120" yWindow="-120" windowWidth="29040" windowHeight="15840" activeTab="2" xr2:uid="{1E24DA4F-E382-4BF3-8BED-AC1A45ECDFE9}"/>
  </bookViews>
  <sheets>
    <sheet name="Top 25 by Paid Amt SFY23Q1" sheetId="1" r:id="rId1"/>
    <sheet name="Top 25 by Claim SFY23Q1" sheetId="2" r:id="rId2"/>
    <sheet name="Helpdesk Status Report Nov 22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2" l="1"/>
  <c r="E31" i="2"/>
  <c r="D31" i="2"/>
  <c r="E31" i="1"/>
  <c r="D31" i="1"/>
  <c r="F31" i="1" s="1"/>
</calcChain>
</file>

<file path=xl/sharedStrings.xml><?xml version="1.0" encoding="utf-8"?>
<sst xmlns="http://schemas.openxmlformats.org/spreadsheetml/2006/main" count="431" uniqueCount="315">
  <si>
    <t>HICL</t>
  </si>
  <si>
    <t>Rank</t>
  </si>
  <si>
    <t>Paid</t>
  </si>
  <si>
    <t>Claims</t>
  </si>
  <si>
    <t>PUPM</t>
  </si>
  <si>
    <t>paliperidone palmitate</t>
  </si>
  <si>
    <t>adalimumab</t>
  </si>
  <si>
    <t>lurasidone HCl</t>
  </si>
  <si>
    <t>methylphenidate HCl</t>
  </si>
  <si>
    <t>insulin aspart</t>
  </si>
  <si>
    <t>insulin glargine,human recombinant analog</t>
  </si>
  <si>
    <t>albuterol sulfate</t>
  </si>
  <si>
    <t>budesonide/formoterol fumarate</t>
  </si>
  <si>
    <t>elexacaftor/tezacaftor/ivacaftor</t>
  </si>
  <si>
    <t>lisdexamfetamine dimesylate</t>
  </si>
  <si>
    <t>fluticasone propionate</t>
  </si>
  <si>
    <t>pembrolizumab</t>
  </si>
  <si>
    <t>cariprazine HCl</t>
  </si>
  <si>
    <t>buprenorphine HCl/naloxone HCl</t>
  </si>
  <si>
    <t>aripiprazole</t>
  </si>
  <si>
    <t>tiotropium bromide</t>
  </si>
  <si>
    <t>bictegravir sodium/emtricitabine/tenofovir alafenamide fumar</t>
  </si>
  <si>
    <t>liraglutide</t>
  </si>
  <si>
    <t>emicizumab-kxwh</t>
  </si>
  <si>
    <t xml:space="preserve">Top 25 Products Ranked By Paid Amount of FFS Claims, Summary Report for the </t>
  </si>
  <si>
    <t>Top 25 Products Ranked By Paid Number of FFS Claims, Summary Report for the</t>
  </si>
  <si>
    <t>cetirizine HCl</t>
  </si>
  <si>
    <t>gabapentin</t>
  </si>
  <si>
    <t>atorvastatin calcium</t>
  </si>
  <si>
    <t>omeprazole</t>
  </si>
  <si>
    <t>lisinopril</t>
  </si>
  <si>
    <t>montelukast sodium</t>
  </si>
  <si>
    <t>sertraline HCl</t>
  </si>
  <si>
    <t>trazodone HCl</t>
  </si>
  <si>
    <t>levothyroxine sodium</t>
  </si>
  <si>
    <t>metformin HCl</t>
  </si>
  <si>
    <t>amlodipine besylate</t>
  </si>
  <si>
    <t>ibuprofen</t>
  </si>
  <si>
    <t>hydrocodone bitartrate/acetaminophen</t>
  </si>
  <si>
    <t>pantoprazole sodium</t>
  </si>
  <si>
    <t>fluoxetine HCl</t>
  </si>
  <si>
    <t>0.9 % sodium chloride</t>
  </si>
  <si>
    <t>clonidine HCl</t>
  </si>
  <si>
    <t>amoxicillin</t>
  </si>
  <si>
    <t>SUBJECT:</t>
  </si>
  <si>
    <t>State of Missouri Medicaid</t>
  </si>
  <si>
    <t>Conduent™ CyberAccess Helpdesk Status Report</t>
  </si>
  <si>
    <t/>
  </si>
  <si>
    <t>CLINICAL EDIT/PRIOR AUTHORIZATION PROGRAM OVERVIEW</t>
  </si>
  <si>
    <t>Helpdesk Transactions</t>
  </si>
  <si>
    <t>Total</t>
  </si>
  <si>
    <t>Total Helpdesk Transaction Count</t>
  </si>
  <si>
    <t>Total Approved Claims at Helpdesk</t>
  </si>
  <si>
    <t>Total Denied Claims at Helpdesk</t>
  </si>
  <si>
    <t>CLINICAL EDIT/PRIOR AUTHORIZATION TRANSACTION COUNTS</t>
  </si>
  <si>
    <t>Drug Class</t>
  </si>
  <si>
    <t>Helpdesk Approved</t>
  </si>
  <si>
    <t>Helpdesk Denied</t>
  </si>
  <si>
    <t>Helpdesk Total</t>
  </si>
  <si>
    <t>ADHD AMPHET LA</t>
  </si>
  <si>
    <t>ADHD AMPHET SA</t>
  </si>
  <si>
    <t>ADHD METHYL LA</t>
  </si>
  <si>
    <t>ADHD METHYL SA</t>
  </si>
  <si>
    <t>ADHD NON STIM</t>
  </si>
  <si>
    <t>ANTIBIOTICS GI ORAL</t>
  </si>
  <si>
    <t>ANTIBIOTICS VAGINAL</t>
  </si>
  <si>
    <t>ANTIEMETIC 5HT3 INJ</t>
  </si>
  <si>
    <t>ANTIEMETIC 5HT3 NONI</t>
  </si>
  <si>
    <t>ANTIHISTAMINES 2ND G</t>
  </si>
  <si>
    <t>ANTIHYPERURICEMIC AG</t>
  </si>
  <si>
    <t>ANTIMIGRAINE ALTORAL</t>
  </si>
  <si>
    <t>ANTIMIGRAINE TRIPTAN</t>
  </si>
  <si>
    <t>ANTIPLATELETS</t>
  </si>
  <si>
    <t>ARB CCB COMBOS</t>
  </si>
  <si>
    <t>ARB DIURETIC COMBOS</t>
  </si>
  <si>
    <t>ATOPIC DERMATITIS</t>
  </si>
  <si>
    <t>BETA ADRENERGIC-LONG</t>
  </si>
  <si>
    <t>BETA ADRENERGIC-NEBU</t>
  </si>
  <si>
    <t>BETA ADRENERGIC-SHOR</t>
  </si>
  <si>
    <t>BETA BLOCKERS</t>
  </si>
  <si>
    <t>BIGUANIDES</t>
  </si>
  <si>
    <t>CEPHALOSPORIN</t>
  </si>
  <si>
    <t>CGRP INHIBITORS</t>
  </si>
  <si>
    <t>ELECT DEPL PHOSPHATE</t>
  </si>
  <si>
    <t>ELECT DEPL POTASSIUM</t>
  </si>
  <si>
    <t>ERYTHRO STIM AGENTS</t>
  </si>
  <si>
    <t>FIBROMYALGIA</t>
  </si>
  <si>
    <t>FLUOROQUINOLONES</t>
  </si>
  <si>
    <t>GENERIC OVERRIDES</t>
  </si>
  <si>
    <t>GH SOMATROPIN AGENTS</t>
  </si>
  <si>
    <t>GI MOTILITY</t>
  </si>
  <si>
    <t>GLP-1 RECEPTOR AGONI</t>
  </si>
  <si>
    <t>HEPATITIS C</t>
  </si>
  <si>
    <t>INSULINS - LONG ACTI</t>
  </si>
  <si>
    <t>INSULINS - RAPID ACT</t>
  </si>
  <si>
    <t>LEUKOTRIENE</t>
  </si>
  <si>
    <t>MULT SCLEROSIS INJ</t>
  </si>
  <si>
    <t>MULT SCLEROSIS ORAL</t>
  </si>
  <si>
    <t>NEUROPATHIC PAIN</t>
  </si>
  <si>
    <t>NSAIDS</t>
  </si>
  <si>
    <t>OPIOIDS LONG ACTING</t>
  </si>
  <si>
    <t>PAH PDE5 SGC</t>
  </si>
  <si>
    <t>PPI</t>
  </si>
  <si>
    <t>RETINOIDS TOPICAL</t>
  </si>
  <si>
    <t>RMAS</t>
  </si>
  <si>
    <t>SEDATIVE HYPNOTICS</t>
  </si>
  <si>
    <t>SKELETAL MUSCLE RELA</t>
  </si>
  <si>
    <t>SNRI</t>
  </si>
  <si>
    <t>STATINS-HMG COA REDU</t>
  </si>
  <si>
    <t>SYMPATHOLYTIC ANTIHY</t>
  </si>
  <si>
    <t>TETRACYCLINES</t>
  </si>
  <si>
    <t>THIAZOLIDINEDIONES</t>
  </si>
  <si>
    <t>THROMBOCYTOPENIA</t>
  </si>
  <si>
    <t>TIMS IL6</t>
  </si>
  <si>
    <t>TIMS JAK</t>
  </si>
  <si>
    <t>TIMS SELECT</t>
  </si>
  <si>
    <t>TIMS TNFI</t>
  </si>
  <si>
    <t>TRIGLYCERIDE LOWERIN</t>
  </si>
  <si>
    <t>ULCERATIVE COLITIS O</t>
  </si>
  <si>
    <t>URINARY TRACT ANTISP</t>
  </si>
  <si>
    <t>Utilization Indicators</t>
  </si>
  <si>
    <t>Average number of transactions per day</t>
  </si>
  <si>
    <t>EARLY REFILL, DOSE OPTIMIZATION, HOSPICE, 15-DAY LIMITATION, AND EXCEPTION 716 PROGRAM OVERVIEW</t>
  </si>
  <si>
    <t>Early Refill</t>
  </si>
  <si>
    <t>Early Refill Authorization Requests</t>
  </si>
  <si>
    <t>Early Refill Approvals</t>
  </si>
  <si>
    <t>Approvals Due to Vacation Supply</t>
  </si>
  <si>
    <t>Approvals Due to Lost Prescription</t>
  </si>
  <si>
    <t>Approvals Due to Therapy Change</t>
  </si>
  <si>
    <t>Approvals Due to Starter Dose</t>
  </si>
  <si>
    <t>Approvals Due to Medically Necessary</t>
  </si>
  <si>
    <t>Early Refill Administrative Approvals</t>
  </si>
  <si>
    <t>Early Refill Denials</t>
  </si>
  <si>
    <t>Dose Optimization</t>
  </si>
  <si>
    <t>Dose Optimization Authorization Requests</t>
  </si>
  <si>
    <t>Dose Optimization Approvals</t>
  </si>
  <si>
    <t>Dose Optimization Denials</t>
  </si>
  <si>
    <t>Exception 716 Override</t>
  </si>
  <si>
    <t>Drug Approval for larger quantities</t>
  </si>
  <si>
    <t>Drug Denial for larger quantities</t>
  </si>
  <si>
    <t>Exception 713 Override</t>
  </si>
  <si>
    <t>Drug Not Related to Terminal Illness - Approved</t>
  </si>
  <si>
    <t>Drug Related to Terminal Illness - Denied</t>
  </si>
  <si>
    <t>Exception 712 Override</t>
  </si>
  <si>
    <t>Drug Therapy Approved for &gt; 15 Days</t>
  </si>
  <si>
    <t>Drug Therapy Denied for &gt; 15 Days</t>
  </si>
  <si>
    <t>Early Refill, Dose Optimization, Exceptions 716, 713, and 712 Utilization Indicators</t>
  </si>
  <si>
    <t>HICL Description</t>
  </si>
  <si>
    <t>ACEIS DIURETIC COMBO</t>
  </si>
  <si>
    <t>ANTICONVUL RESCUE</t>
  </si>
  <si>
    <t>HEREDITARY ANGIOEDEM</t>
  </si>
  <si>
    <t>METHOTREXATE ORAL_IN</t>
  </si>
  <si>
    <t>PCSK9 INHIBITORS</t>
  </si>
  <si>
    <t>VMAT2 INHIBITORS</t>
  </si>
  <si>
    <t>ustekinumab</t>
  </si>
  <si>
    <t>ANTIFUNGALS TOPICAL</t>
  </si>
  <si>
    <t>BENZYL PER ANTIBI CM</t>
  </si>
  <si>
    <t>CORTICOSTERO INHALED</t>
  </si>
  <si>
    <t>CORTICOSTERO INTRANA</t>
  </si>
  <si>
    <t>CORTICOSTERO TOPICAL</t>
  </si>
  <si>
    <t>FLUROQUINOLONE OTIC</t>
  </si>
  <si>
    <t>GLAUCOMA AGENTS</t>
  </si>
  <si>
    <t>TRAMADOL LIKE AGENTS</t>
  </si>
  <si>
    <t>glecaprevir/pibrentasvir</t>
  </si>
  <si>
    <t>4th Q21 Rank</t>
  </si>
  <si>
    <t>n/a</t>
  </si>
  <si>
    <t>ACTIN KERATOSIS TOP</t>
  </si>
  <si>
    <t>ALZHEIMERS AGENTS</t>
  </si>
  <si>
    <t>ANTICONVUL DRAVET</t>
  </si>
  <si>
    <t>ANTIFUNGALS ORAL</t>
  </si>
  <si>
    <t>ANTIHISTAMINES OPHTH</t>
  </si>
  <si>
    <t>INSULINS NON ANALOGS</t>
  </si>
  <si>
    <t>LHRH GNRH NON ORAL</t>
  </si>
  <si>
    <t>TIMS IL17</t>
  </si>
  <si>
    <t>TIMS IL23-12</t>
  </si>
  <si>
    <t>1st Q22 Rank</t>
  </si>
  <si>
    <t>hydroxyzine HCl</t>
  </si>
  <si>
    <t>ANTICOAGULANTS</t>
  </si>
  <si>
    <t>DRY EYE DISEASE</t>
  </si>
  <si>
    <t>PAH ETRAS</t>
  </si>
  <si>
    <t>2nd Q22 Rank</t>
  </si>
  <si>
    <t>apixaban</t>
  </si>
  <si>
    <t>bupropion HCl</t>
  </si>
  <si>
    <t>escitalopram oxalate</t>
  </si>
  <si>
    <t>ANTIRETROVIRAL</t>
  </si>
  <si>
    <t>ANTIVIRALS HERPES OR</t>
  </si>
  <si>
    <t>CDK4/6 INHIBITORS</t>
  </si>
  <si>
    <t>GLUCAGON AGENTS</t>
  </si>
  <si>
    <t>dulaglutide</t>
  </si>
  <si>
    <t>3rd Q22 Rank</t>
  </si>
  <si>
    <t>buspirone HCl</t>
  </si>
  <si>
    <t xml:space="preserve">ADHD                          </t>
  </si>
  <si>
    <t>ANTICHOL LABA COMBOS</t>
  </si>
  <si>
    <t>ANTICHOL LABA ICS PD</t>
  </si>
  <si>
    <t>Antipsychotics 1st gen Typical</t>
  </si>
  <si>
    <t>Antipsychotics 2nd gen Atypica</t>
  </si>
  <si>
    <t>Benzodiazepines SelectOral</t>
  </si>
  <si>
    <t>BILE SALT AGENTS</t>
  </si>
  <si>
    <t xml:space="preserve">Biosim vs Refer               </t>
  </si>
  <si>
    <t xml:space="preserve">Botox                         </t>
  </si>
  <si>
    <t>CCB - DHP</t>
  </si>
  <si>
    <t xml:space="preserve">CFTR                          </t>
  </si>
  <si>
    <t xml:space="preserve">Corlanor                      </t>
  </si>
  <si>
    <t xml:space="preserve">Crysvita                      </t>
  </si>
  <si>
    <t xml:space="preserve">Entresto                      </t>
  </si>
  <si>
    <t>EPINEPHRINE SELF INJ</t>
  </si>
  <si>
    <t xml:space="preserve">GnRH Antagonists Oral         </t>
  </si>
  <si>
    <t xml:space="preserve">Iron Injectable               </t>
  </si>
  <si>
    <t>MACROLIDES</t>
  </si>
  <si>
    <t>Misoprostol</t>
  </si>
  <si>
    <t xml:space="preserve">Narcolepsy                    </t>
  </si>
  <si>
    <t xml:space="preserve">New Drug - Missouri           </t>
  </si>
  <si>
    <t xml:space="preserve">Non-Oral Contraceptive        </t>
  </si>
  <si>
    <t xml:space="preserve">Nuedexta                      </t>
  </si>
  <si>
    <t>OPIOID ALCOHOL DEPEN</t>
  </si>
  <si>
    <t xml:space="preserve">Oxandrin                      </t>
  </si>
  <si>
    <t>PAH PROST ORAL</t>
  </si>
  <si>
    <t xml:space="preserve">PTH Bone Resorp               </t>
  </si>
  <si>
    <t xml:space="preserve">Rare Disease                  </t>
  </si>
  <si>
    <t xml:space="preserve">Sickle Cell Disease           </t>
  </si>
  <si>
    <t xml:space="preserve">Spravato                      </t>
  </si>
  <si>
    <t xml:space="preserve">Synagis                       </t>
  </si>
  <si>
    <t>Systemic Antifungals</t>
  </si>
  <si>
    <t xml:space="preserve">Tolvaptan                     </t>
  </si>
  <si>
    <t xml:space="preserve">Xcopri                        </t>
  </si>
  <si>
    <t xml:space="preserve">Zometa                        </t>
  </si>
  <si>
    <t>4th Q22 Rank</t>
  </si>
  <si>
    <t>1st Quarter 2023 (July, August, and September)</t>
  </si>
  <si>
    <t>24800</t>
  </si>
  <si>
    <t>36479</t>
  </si>
  <si>
    <t>44765</t>
  </si>
  <si>
    <t>37321</t>
  </si>
  <si>
    <t>01682</t>
  </si>
  <si>
    <t>44453</t>
  </si>
  <si>
    <t>46112</t>
  </si>
  <si>
    <t>41421</t>
  </si>
  <si>
    <t>20769</t>
  </si>
  <si>
    <t>22025</t>
  </si>
  <si>
    <t>02073</t>
  </si>
  <si>
    <t>21993</t>
  </si>
  <si>
    <t>42552</t>
  </si>
  <si>
    <t>41369</t>
  </si>
  <si>
    <t>34486</t>
  </si>
  <si>
    <t>44640</t>
  </si>
  <si>
    <t>24846</t>
  </si>
  <si>
    <t>24551</t>
  </si>
  <si>
    <t>36436</t>
  </si>
  <si>
    <t>41217</t>
  </si>
  <si>
    <t>empagliflozin</t>
  </si>
  <si>
    <t>24024</t>
  </si>
  <si>
    <t>07873</t>
  </si>
  <si>
    <t>36187</t>
  </si>
  <si>
    <t>37792</t>
  </si>
  <si>
    <t>19963</t>
  </si>
  <si>
    <t>fluticasone propionate/salmeterol xinafoate</t>
  </si>
  <si>
    <t>12404</t>
  </si>
  <si>
    <t>08831</t>
  </si>
  <si>
    <t>00132</t>
  </si>
  <si>
    <t>06324</t>
  </si>
  <si>
    <t>04673</t>
  </si>
  <si>
    <t>04763</t>
  </si>
  <si>
    <t>01652</t>
  </si>
  <si>
    <t>06494</t>
  </si>
  <si>
    <t>02849</t>
  </si>
  <si>
    <t>22008</t>
  </si>
  <si>
    <t>08255</t>
  </si>
  <si>
    <t>03963</t>
  </si>
  <si>
    <t>06544</t>
  </si>
  <si>
    <t>03723</t>
  </si>
  <si>
    <t>01655</t>
  </si>
  <si>
    <t>01730</t>
  </si>
  <si>
    <t>01608</t>
  </si>
  <si>
    <t>01653</t>
  </si>
  <si>
    <t>16911</t>
  </si>
  <si>
    <t>24022</t>
  </si>
  <si>
    <t>01620</t>
  </si>
  <si>
    <t>00113</t>
  </si>
  <si>
    <t>26521</t>
  </si>
  <si>
    <t>duloxetine HCl</t>
  </si>
  <si>
    <t>Total Paid</t>
  </si>
  <si>
    <t>Total Claims</t>
  </si>
  <si>
    <t>Total Avg PUPM</t>
  </si>
  <si>
    <t>November 1, 2022 - November 30, 2022</t>
  </si>
  <si>
    <t xml:space="preserve">Acne and Rosacea              </t>
  </si>
  <si>
    <t xml:space="preserve">Ampyra                        </t>
  </si>
  <si>
    <t>ANDROGENIC AGENTS</t>
  </si>
  <si>
    <t>ANTIANDROGENIC AGENT</t>
  </si>
  <si>
    <t xml:space="preserve">APAP Accumulation             </t>
  </si>
  <si>
    <t xml:space="preserve">APIS_EXCIPIENTS               </t>
  </si>
  <si>
    <t>BPH</t>
  </si>
  <si>
    <t xml:space="preserve">Butal Combo wo Codeine        </t>
  </si>
  <si>
    <t>CCB - NONDHP</t>
  </si>
  <si>
    <t>CRYOPYRIN-ASSOCIATED</t>
  </si>
  <si>
    <t>Diabetic Supplies</t>
  </si>
  <si>
    <t xml:space="preserve">Diabetic Supply Qty Lmt       </t>
  </si>
  <si>
    <t>DPP IV INHIBITORS</t>
  </si>
  <si>
    <t xml:space="preserve">Duchenne Muscular Dystrophy   </t>
  </si>
  <si>
    <t>Emsam</t>
  </si>
  <si>
    <t xml:space="preserve">Enzyme Deficiency             </t>
  </si>
  <si>
    <t>GH GHRF SELECT AGENT</t>
  </si>
  <si>
    <t xml:space="preserve">HBV Nucleotide Analog         </t>
  </si>
  <si>
    <t>Immunoglobulins</t>
  </si>
  <si>
    <t>INSULINS - MIX</t>
  </si>
  <si>
    <t>Megestrol</t>
  </si>
  <si>
    <t xml:space="preserve">MME                           </t>
  </si>
  <si>
    <t>Opioids Short Acting</t>
  </si>
  <si>
    <t xml:space="preserve">PA Required                   </t>
  </si>
  <si>
    <t xml:space="preserve">Palforzia                     </t>
  </si>
  <si>
    <t>PANCREATIC ENZYME AG</t>
  </si>
  <si>
    <t>PENICILLINS</t>
  </si>
  <si>
    <t xml:space="preserve">Ranolazine                    </t>
  </si>
  <si>
    <t>SOMATOSTATIN ANALOGS</t>
  </si>
  <si>
    <t>SSRI</t>
  </si>
  <si>
    <t xml:space="preserve">TIMs SM JAK                   </t>
  </si>
  <si>
    <t>Verquvo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</si>
</sst>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[$-10409]#,##0;\-#,##0"/>
    <numFmt numFmtId="166" formatCode="[$-10409]#,##0.0;\-#,##0.0"/>
    <numFmt numFmtId="167" formatCode="0000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i/>
      <sz val="14"/>
      <color rgb="FFFFFFFF"/>
      <name val="Times New Roman"/>
      <family val="1"/>
    </font>
    <font>
      <b/>
      <i/>
      <sz val="10"/>
      <color rgb="FF000000"/>
      <name val="Times New Roman"/>
      <family val="1"/>
    </font>
    <font>
      <sz val="11"/>
      <name val="Calibri"/>
    </font>
    <font>
      <b/>
      <sz val="11"/>
      <color rgb="FF000000"/>
      <name val="Times New Roman"/>
    </font>
    <font>
      <b/>
      <sz val="14"/>
      <color rgb="FFFFFFFF"/>
      <name val="Times New Roman"/>
    </font>
    <font>
      <sz val="11"/>
      <color rgb="FF000000"/>
      <name val="Times New Roman"/>
    </font>
    <font>
      <b/>
      <sz val="12"/>
      <color rgb="FFFFFFFF"/>
      <name val="Times New Roman"/>
    </font>
    <font>
      <b/>
      <sz val="12"/>
      <color rgb="FF000000"/>
      <name val="Times New Roman"/>
    </font>
    <font>
      <sz val="10"/>
      <color rgb="FF000000"/>
      <name val="Arial"/>
    </font>
    <font>
      <b/>
      <i/>
      <sz val="11"/>
      <color rgb="FF000000"/>
      <name val="Times New Roman"/>
    </font>
    <font>
      <b/>
      <sz val="10"/>
      <color rgb="FF000000"/>
      <name val="Times New Roman"/>
    </font>
    <font>
      <b/>
      <i/>
      <sz val="10"/>
      <color rgb="FF000000"/>
      <name val="Times New Roman"/>
    </font>
    <font>
      <sz val="10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3D3D3"/>
        <bgColor rgb="FFD3D3D3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49" fontId="0" fillId="0" borderId="1" xfId="0" applyNumberFormat="1" applyBorder="1"/>
    <xf numFmtId="167" fontId="0" fillId="0" borderId="1" xfId="0" applyNumberFormat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Border="1"/>
    <xf numFmtId="3" fontId="0" fillId="0" borderId="1" xfId="0" applyNumberFormat="1" applyBorder="1"/>
    <xf numFmtId="0" fontId="4" fillId="0" borderId="0" xfId="0" applyFont="1"/>
    <xf numFmtId="0" fontId="0" fillId="0" borderId="1" xfId="0" applyBorder="1"/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/>
    <xf numFmtId="3" fontId="1" fillId="0" borderId="1" xfId="0" applyNumberFormat="1" applyFont="1" applyBorder="1"/>
    <xf numFmtId="16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1" fillId="0" borderId="0" xfId="0" applyFont="1" applyBorder="1"/>
    <xf numFmtId="164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2" borderId="4" xfId="0" applyFont="1" applyFill="1" applyBorder="1" applyAlignment="1">
      <alignment horizontal="center" vertical="top" wrapText="1" readingOrder="1"/>
    </xf>
    <xf numFmtId="0" fontId="7" fillId="0" borderId="0" xfId="0" applyFont="1"/>
    <xf numFmtId="0" fontId="7" fillId="0" borderId="0" xfId="0" applyFont="1"/>
    <xf numFmtId="0" fontId="8" fillId="0" borderId="0" xfId="0" applyFont="1" applyAlignment="1">
      <alignment horizontal="left" vertical="top" wrapText="1" readingOrder="1"/>
    </xf>
    <xf numFmtId="0" fontId="9" fillId="2" borderId="2" xfId="0" applyFont="1" applyFill="1" applyBorder="1" applyAlignment="1">
      <alignment horizontal="center" vertical="top" wrapText="1" readingOrder="1"/>
    </xf>
    <xf numFmtId="0" fontId="7" fillId="0" borderId="3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top" wrapText="1" readingOrder="1"/>
    </xf>
    <xf numFmtId="0" fontId="11" fillId="2" borderId="6" xfId="0" applyFont="1" applyFill="1" applyBorder="1" applyAlignment="1">
      <alignment horizontal="center" vertical="top" wrapText="1" readingOrder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12" fillId="3" borderId="9" xfId="0" applyFont="1" applyFill="1" applyBorder="1" applyAlignment="1">
      <alignment horizontal="center" vertical="top" wrapText="1" readingOrder="1"/>
    </xf>
    <xf numFmtId="0" fontId="12" fillId="3" borderId="8" xfId="0" applyFont="1" applyFill="1" applyBorder="1" applyAlignment="1">
      <alignment horizontal="left" vertical="top" wrapText="1" readingOrder="1"/>
    </xf>
    <xf numFmtId="0" fontId="12" fillId="3" borderId="6" xfId="0" applyFont="1" applyFill="1" applyBorder="1" applyAlignment="1">
      <alignment horizontal="center" vertical="top" wrapText="1" readingOrder="1"/>
    </xf>
    <xf numFmtId="0" fontId="13" fillId="0" borderId="9" xfId="0" applyFont="1" applyBorder="1" applyAlignment="1">
      <alignment vertical="top" wrapText="1" readingOrder="1"/>
    </xf>
    <xf numFmtId="0" fontId="14" fillId="0" borderId="8" xfId="0" applyFont="1" applyBorder="1" applyAlignment="1">
      <alignment horizontal="left" vertical="top" wrapText="1" readingOrder="1"/>
    </xf>
    <xf numFmtId="165" fontId="14" fillId="0" borderId="6" xfId="0" applyNumberFormat="1" applyFont="1" applyBorder="1" applyAlignment="1">
      <alignment horizontal="center" vertical="top" wrapText="1" readingOrder="1"/>
    </xf>
    <xf numFmtId="0" fontId="11" fillId="2" borderId="9" xfId="0" applyFont="1" applyFill="1" applyBorder="1" applyAlignment="1">
      <alignment horizontal="center" vertical="top" wrapText="1" readingOrder="1"/>
    </xf>
    <xf numFmtId="0" fontId="15" fillId="3" borderId="6" xfId="0" applyFont="1" applyFill="1" applyBorder="1" applyAlignment="1">
      <alignment horizontal="center" vertical="top" wrapText="1" readingOrder="1"/>
    </xf>
    <xf numFmtId="0" fontId="15" fillId="3" borderId="6" xfId="0" applyFont="1" applyFill="1" applyBorder="1" applyAlignment="1">
      <alignment horizontal="center" vertical="top" wrapText="1" readingOrder="1"/>
    </xf>
    <xf numFmtId="165" fontId="16" fillId="0" borderId="6" xfId="0" applyNumberFormat="1" applyFont="1" applyBorder="1" applyAlignment="1">
      <alignment horizontal="right" vertical="top" wrapText="1" readingOrder="1"/>
    </xf>
    <xf numFmtId="165" fontId="16" fillId="0" borderId="6" xfId="0" applyNumberFormat="1" applyFont="1" applyBorder="1" applyAlignment="1">
      <alignment horizontal="right" vertical="top" wrapText="1" readingOrder="1"/>
    </xf>
    <xf numFmtId="165" fontId="16" fillId="0" borderId="6" xfId="0" applyNumberFormat="1" applyFont="1" applyBorder="1" applyAlignment="1">
      <alignment vertical="top" wrapText="1" readingOrder="1"/>
    </xf>
    <xf numFmtId="0" fontId="17" fillId="0" borderId="5" xfId="0" applyFont="1" applyBorder="1" applyAlignment="1">
      <alignment vertical="top" wrapText="1" readingOrder="1"/>
    </xf>
    <xf numFmtId="0" fontId="17" fillId="0" borderId="5" xfId="0" applyFont="1" applyBorder="1" applyAlignment="1">
      <alignment vertical="top" wrapText="1" readingOrder="1"/>
    </xf>
    <xf numFmtId="0" fontId="17" fillId="0" borderId="9" xfId="0" applyFont="1" applyBorder="1" applyAlignment="1">
      <alignment vertical="top" wrapText="1" readingOrder="1"/>
    </xf>
    <xf numFmtId="0" fontId="14" fillId="0" borderId="8" xfId="0" applyFont="1" applyBorder="1" applyAlignment="1">
      <alignment vertical="top" wrapText="1" readingOrder="1"/>
    </xf>
    <xf numFmtId="165" fontId="15" fillId="0" borderId="6" xfId="0" applyNumberFormat="1" applyFont="1" applyBorder="1" applyAlignment="1">
      <alignment vertical="top" wrapText="1" readingOrder="1"/>
    </xf>
    <xf numFmtId="165" fontId="14" fillId="0" borderId="6" xfId="0" applyNumberFormat="1" applyFont="1" applyBorder="1" applyAlignment="1">
      <alignment horizontal="right" vertical="top" wrapText="1" readingOrder="1"/>
    </xf>
    <xf numFmtId="0" fontId="14" fillId="0" borderId="7" xfId="0" applyFont="1" applyBorder="1" applyAlignment="1">
      <alignment horizontal="left" vertical="top" wrapText="1" readingOrder="1"/>
    </xf>
    <xf numFmtId="0" fontId="14" fillId="0" borderId="7" xfId="0" applyFont="1" applyBorder="1" applyAlignment="1">
      <alignment horizontal="left" vertical="top" wrapText="1" readingOrder="1"/>
    </xf>
    <xf numFmtId="0" fontId="13" fillId="0" borderId="10" xfId="0" applyFont="1" applyBorder="1" applyAlignment="1">
      <alignment vertical="top" wrapText="1" readingOrder="1"/>
    </xf>
    <xf numFmtId="0" fontId="14" fillId="0" borderId="2" xfId="0" applyFont="1" applyBorder="1" applyAlignment="1">
      <alignment horizontal="left" vertical="top" wrapText="1" readingOrder="1"/>
    </xf>
    <xf numFmtId="165" fontId="14" fillId="0" borderId="11" xfId="0" applyNumberFormat="1" applyFont="1" applyBorder="1" applyAlignment="1">
      <alignment horizontal="right" vertical="top" wrapText="1" readingOrder="1"/>
    </xf>
    <xf numFmtId="0" fontId="14" fillId="0" borderId="3" xfId="0" applyFont="1" applyBorder="1" applyAlignment="1">
      <alignment horizontal="left" vertical="top" wrapText="1" readingOrder="1"/>
    </xf>
    <xf numFmtId="0" fontId="12" fillId="3" borderId="8" xfId="0" applyFont="1" applyFill="1" applyBorder="1" applyAlignment="1">
      <alignment horizontal="center" vertical="top" wrapText="1" readingOrder="1"/>
    </xf>
    <xf numFmtId="166" fontId="14" fillId="0" borderId="6" xfId="0" applyNumberFormat="1" applyFont="1" applyBorder="1" applyAlignment="1">
      <alignment horizontal="right" vertical="top" wrapText="1" readingOrder="1"/>
    </xf>
    <xf numFmtId="0" fontId="16" fillId="0" borderId="9" xfId="0" applyFont="1" applyBorder="1" applyAlignment="1">
      <alignment vertical="top" wrapText="1" readingOrder="1"/>
    </xf>
    <xf numFmtId="0" fontId="16" fillId="0" borderId="7" xfId="0" applyFont="1" applyBorder="1" applyAlignment="1">
      <alignment vertical="top" wrapText="1" readingOrder="1"/>
    </xf>
    <xf numFmtId="0" fontId="16" fillId="0" borderId="8" xfId="0" applyFont="1" applyBorder="1" applyAlignment="1">
      <alignment vertical="top" wrapText="1" readingOrder="1"/>
    </xf>
    <xf numFmtId="0" fontId="6" fillId="0" borderId="9" xfId="0" applyFont="1" applyBorder="1" applyAlignment="1">
      <alignment vertical="top" wrapText="1" readingOrder="1"/>
    </xf>
    <xf numFmtId="49" fontId="0" fillId="0" borderId="1" xfId="0" applyNumberFormat="1" applyFill="1" applyBorder="1"/>
    <xf numFmtId="164" fontId="0" fillId="0" borderId="1" xfId="0" applyNumberFormat="1" applyFill="1" applyBorder="1"/>
    <xf numFmtId="3" fontId="0" fillId="0" borderId="1" xfId="0" applyNumberFormat="1" applyFill="1" applyBorder="1"/>
    <xf numFmtId="167" fontId="0" fillId="0" borderId="1" xfId="0" applyNumberFormat="1" applyFill="1" applyBorder="1"/>
  </cellXfs>
  <cellStyles count="2">
    <cellStyle name="Normal" xfId="0" builtinId="0"/>
    <cellStyle name="Normal 2" xfId="1" xr:uid="{41B15516-5383-4B62-BE0F-E17E792E01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41ECC27-54D6-4950-B62E-5CDB20BD470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B2BE5BE-DE10-4FD1-A81F-AE1B4FAFDE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D69731B-6201-4269-8235-410CF702B82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F4418DF-EF31-4B0D-B05E-2F04933FBE4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06FEDBA-2FCB-450B-BD32-175EDE8D951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6BEDAED-9176-4996-BBCF-65538DF9857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86A5CEC-4F93-47E4-8D44-FD8CD649830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3866F532-3CDD-4B2F-BAF9-2EB26C185E7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FC396AA-02FD-4241-81F0-B7F96FA2EA8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605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A0B13-63D8-4416-BF34-CB6B902683A6}">
  <sheetPr>
    <pageSetUpPr fitToPage="1"/>
  </sheetPr>
  <dimension ref="A1:J31"/>
  <sheetViews>
    <sheetView showGridLines="0" topLeftCell="B1" zoomScale="110" zoomScaleNormal="110" workbookViewId="0">
      <selection activeCell="M13" sqref="M13"/>
    </sheetView>
  </sheetViews>
  <sheetFormatPr defaultRowHeight="15"/>
  <cols>
    <col min="1" max="1" width="6.42578125" hidden="1" customWidth="1"/>
    <col min="2" max="2" width="58.28515625" bestFit="1" customWidth="1"/>
    <col min="3" max="3" width="7.5703125" customWidth="1"/>
    <col min="4" max="4" width="18.140625" customWidth="1"/>
    <col min="5" max="5" width="12.42578125" customWidth="1"/>
    <col min="6" max="6" width="15.42578125" bestFit="1" customWidth="1"/>
    <col min="7" max="7" width="16.7109375" customWidth="1"/>
    <col min="8" max="8" width="17" customWidth="1"/>
    <col min="9" max="9" width="15.85546875" bestFit="1" customWidth="1"/>
    <col min="10" max="10" width="15.5703125" bestFit="1" customWidth="1"/>
    <col min="11" max="11" width="13.140625" bestFit="1" customWidth="1"/>
    <col min="12" max="12" width="13.5703125" bestFit="1" customWidth="1"/>
    <col min="13" max="13" width="12.7109375" bestFit="1" customWidth="1"/>
  </cols>
  <sheetData>
    <row r="1" spans="1:10" ht="21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1" customHeight="1">
      <c r="A2" s="24" t="s">
        <v>227</v>
      </c>
      <c r="B2" s="24"/>
      <c r="C2" s="24"/>
      <c r="D2" s="24"/>
      <c r="E2" s="24"/>
      <c r="F2" s="24"/>
      <c r="G2" s="24"/>
      <c r="H2" s="24"/>
      <c r="I2" s="24"/>
      <c r="J2" s="24"/>
    </row>
    <row r="4" spans="1:10">
      <c r="A4" s="8" t="s">
        <v>0</v>
      </c>
      <c r="B4" s="9" t="s">
        <v>147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226</v>
      </c>
      <c r="H4" s="9" t="s">
        <v>189</v>
      </c>
      <c r="I4" s="9" t="s">
        <v>180</v>
      </c>
      <c r="J4" s="9" t="s">
        <v>175</v>
      </c>
    </row>
    <row r="5" spans="1:10">
      <c r="A5" s="1" t="s">
        <v>228</v>
      </c>
      <c r="B5" s="1" t="s">
        <v>6</v>
      </c>
      <c r="C5" s="7">
        <v>1</v>
      </c>
      <c r="D5" s="4">
        <v>21697903.920000002</v>
      </c>
      <c r="E5" s="5">
        <v>2824</v>
      </c>
      <c r="F5" s="4">
        <v>10018.4995</v>
      </c>
      <c r="G5" s="10">
        <v>1</v>
      </c>
      <c r="H5" s="3">
        <v>1</v>
      </c>
      <c r="I5" s="3">
        <v>1</v>
      </c>
      <c r="J5" s="3">
        <v>1</v>
      </c>
    </row>
    <row r="6" spans="1:10">
      <c r="A6" s="1" t="s">
        <v>229</v>
      </c>
      <c r="B6" s="1" t="s">
        <v>5</v>
      </c>
      <c r="C6" s="7">
        <v>2</v>
      </c>
      <c r="D6" s="4">
        <v>15316907.93</v>
      </c>
      <c r="E6" s="5">
        <v>5553</v>
      </c>
      <c r="F6" s="4">
        <v>3380.7237</v>
      </c>
      <c r="G6" s="10">
        <v>2</v>
      </c>
      <c r="H6" s="3">
        <v>2</v>
      </c>
      <c r="I6" s="3">
        <v>2</v>
      </c>
      <c r="J6" s="3">
        <v>2</v>
      </c>
    </row>
    <row r="7" spans="1:10">
      <c r="A7" s="68" t="s">
        <v>230</v>
      </c>
      <c r="B7" s="68" t="s">
        <v>21</v>
      </c>
      <c r="C7" s="22">
        <v>3</v>
      </c>
      <c r="D7" s="69">
        <v>13004753.99</v>
      </c>
      <c r="E7" s="70">
        <v>4107</v>
      </c>
      <c r="F7" s="69">
        <v>3810.2424999999998</v>
      </c>
      <c r="G7" s="3">
        <v>4</v>
      </c>
      <c r="H7" s="3">
        <v>7</v>
      </c>
      <c r="I7" s="3">
        <v>10</v>
      </c>
      <c r="J7" s="3">
        <v>13</v>
      </c>
    </row>
    <row r="8" spans="1:10">
      <c r="A8" s="68" t="s">
        <v>231</v>
      </c>
      <c r="B8" s="68" t="s">
        <v>7</v>
      </c>
      <c r="C8" s="22">
        <v>4</v>
      </c>
      <c r="D8" s="69">
        <v>11779018.029999999</v>
      </c>
      <c r="E8" s="70">
        <v>9526</v>
      </c>
      <c r="F8" s="69">
        <v>1662.8253</v>
      </c>
      <c r="G8" s="3">
        <v>3</v>
      </c>
      <c r="H8" s="3">
        <v>3</v>
      </c>
      <c r="I8" s="3">
        <v>3</v>
      </c>
      <c r="J8" s="3">
        <v>3</v>
      </c>
    </row>
    <row r="9" spans="1:10">
      <c r="A9" s="68" t="s">
        <v>232</v>
      </c>
      <c r="B9" s="68" t="s">
        <v>8</v>
      </c>
      <c r="C9" s="22">
        <v>5</v>
      </c>
      <c r="D9" s="69">
        <v>9333468.3000000007</v>
      </c>
      <c r="E9" s="70">
        <v>32921</v>
      </c>
      <c r="F9" s="69">
        <v>354.27280000000002</v>
      </c>
      <c r="G9" s="3">
        <v>5</v>
      </c>
      <c r="H9" s="3">
        <v>5</v>
      </c>
      <c r="I9" s="3">
        <v>4</v>
      </c>
      <c r="J9" s="3">
        <v>5</v>
      </c>
    </row>
    <row r="10" spans="1:10">
      <c r="A10" s="68" t="s">
        <v>233</v>
      </c>
      <c r="B10" s="68" t="s">
        <v>163</v>
      </c>
      <c r="C10" s="22">
        <v>6</v>
      </c>
      <c r="D10" s="69">
        <v>9161237.5399999991</v>
      </c>
      <c r="E10" s="70">
        <v>627</v>
      </c>
      <c r="F10" s="69">
        <v>10112.7412</v>
      </c>
      <c r="G10" s="3">
        <v>7</v>
      </c>
      <c r="H10" s="3">
        <v>10</v>
      </c>
      <c r="I10" s="3">
        <v>14</v>
      </c>
      <c r="J10" s="3">
        <v>22</v>
      </c>
    </row>
    <row r="11" spans="1:10">
      <c r="A11" s="68" t="s">
        <v>234</v>
      </c>
      <c r="B11" s="68" t="s">
        <v>13</v>
      </c>
      <c r="C11" s="22">
        <v>7</v>
      </c>
      <c r="D11" s="69">
        <v>9112390.2100000009</v>
      </c>
      <c r="E11" s="70">
        <v>437</v>
      </c>
      <c r="F11" s="69">
        <v>27953.117200000001</v>
      </c>
      <c r="G11" s="3">
        <v>6</v>
      </c>
      <c r="H11" s="3">
        <v>4</v>
      </c>
      <c r="I11" s="3">
        <v>5</v>
      </c>
      <c r="J11" s="3">
        <v>4</v>
      </c>
    </row>
    <row r="12" spans="1:10">
      <c r="A12" s="68" t="s">
        <v>235</v>
      </c>
      <c r="B12" s="68" t="s">
        <v>188</v>
      </c>
      <c r="C12" s="22">
        <v>8</v>
      </c>
      <c r="D12" s="69">
        <v>8835279.5399999991</v>
      </c>
      <c r="E12" s="70">
        <v>10746</v>
      </c>
      <c r="F12" s="69">
        <v>1009.1332</v>
      </c>
      <c r="G12" s="3">
        <v>13</v>
      </c>
      <c r="H12" s="3" t="s">
        <v>165</v>
      </c>
      <c r="I12" s="3" t="s">
        <v>165</v>
      </c>
      <c r="J12" s="3" t="s">
        <v>165</v>
      </c>
    </row>
    <row r="13" spans="1:10">
      <c r="A13" s="68" t="s">
        <v>236</v>
      </c>
      <c r="B13" s="68" t="s">
        <v>9</v>
      </c>
      <c r="C13" s="22">
        <v>9</v>
      </c>
      <c r="D13" s="69">
        <v>8813817.1699999999</v>
      </c>
      <c r="E13" s="70">
        <v>13198</v>
      </c>
      <c r="F13" s="69">
        <v>624.85450000000003</v>
      </c>
      <c r="G13" s="3">
        <v>8</v>
      </c>
      <c r="H13" s="3">
        <v>6</v>
      </c>
      <c r="I13" s="3">
        <v>6</v>
      </c>
      <c r="J13" s="3">
        <v>6</v>
      </c>
    </row>
    <row r="14" spans="1:10">
      <c r="A14" s="68" t="s">
        <v>237</v>
      </c>
      <c r="B14" s="68" t="s">
        <v>10</v>
      </c>
      <c r="C14" s="22">
        <v>10</v>
      </c>
      <c r="D14" s="69">
        <v>7836439.25</v>
      </c>
      <c r="E14" s="70">
        <v>17448</v>
      </c>
      <c r="F14" s="69">
        <v>424.27089999999998</v>
      </c>
      <c r="G14" s="3">
        <v>9</v>
      </c>
      <c r="H14" s="3">
        <v>8</v>
      </c>
      <c r="I14" s="3">
        <v>8</v>
      </c>
      <c r="J14" s="3">
        <v>8</v>
      </c>
    </row>
    <row r="15" spans="1:10">
      <c r="A15" s="68" t="s">
        <v>238</v>
      </c>
      <c r="B15" s="68" t="s">
        <v>11</v>
      </c>
      <c r="C15" s="22">
        <v>11</v>
      </c>
      <c r="D15" s="69">
        <v>7762109.7599999998</v>
      </c>
      <c r="E15" s="70">
        <v>104389</v>
      </c>
      <c r="F15" s="69">
        <v>66.734899999999996</v>
      </c>
      <c r="G15" s="3">
        <v>10</v>
      </c>
      <c r="H15" s="3">
        <v>9</v>
      </c>
      <c r="I15" s="3">
        <v>7</v>
      </c>
      <c r="J15" s="3">
        <v>7</v>
      </c>
    </row>
    <row r="16" spans="1:10">
      <c r="A16" s="68" t="s">
        <v>239</v>
      </c>
      <c r="B16" s="68" t="s">
        <v>12</v>
      </c>
      <c r="C16" s="22">
        <v>12</v>
      </c>
      <c r="D16" s="69">
        <v>7284399.46</v>
      </c>
      <c r="E16" s="70">
        <v>20063</v>
      </c>
      <c r="F16" s="69">
        <v>357.55399999999997</v>
      </c>
      <c r="G16" s="3">
        <v>11</v>
      </c>
      <c r="H16" s="3">
        <v>11</v>
      </c>
      <c r="I16" s="3">
        <v>9</v>
      </c>
      <c r="J16" s="3">
        <v>9</v>
      </c>
    </row>
    <row r="17" spans="1:10">
      <c r="A17" s="68" t="s">
        <v>240</v>
      </c>
      <c r="B17" s="68" t="s">
        <v>17</v>
      </c>
      <c r="C17" s="22">
        <v>13</v>
      </c>
      <c r="D17" s="69">
        <v>7250543.4100000001</v>
      </c>
      <c r="E17" s="70">
        <v>6644</v>
      </c>
      <c r="F17" s="69">
        <v>1331.8633</v>
      </c>
      <c r="G17" s="3">
        <v>12</v>
      </c>
      <c r="H17" s="3">
        <v>12</v>
      </c>
      <c r="I17" s="3">
        <v>11</v>
      </c>
      <c r="J17" s="3">
        <v>11</v>
      </c>
    </row>
    <row r="18" spans="1:10">
      <c r="A18" s="68" t="s">
        <v>241</v>
      </c>
      <c r="B18" s="68" t="s">
        <v>16</v>
      </c>
      <c r="C18" s="22">
        <v>14</v>
      </c>
      <c r="D18" s="69">
        <v>6319586.9100000001</v>
      </c>
      <c r="E18" s="70">
        <v>731</v>
      </c>
      <c r="F18" s="69">
        <v>11491.157999999999</v>
      </c>
      <c r="G18" s="3">
        <v>14</v>
      </c>
      <c r="H18" s="3">
        <v>15</v>
      </c>
      <c r="I18" s="3">
        <v>17</v>
      </c>
      <c r="J18" s="3">
        <v>15</v>
      </c>
    </row>
    <row r="19" spans="1:10">
      <c r="A19" s="68" t="s">
        <v>242</v>
      </c>
      <c r="B19" s="68" t="s">
        <v>14</v>
      </c>
      <c r="C19" s="22">
        <v>15</v>
      </c>
      <c r="D19" s="69">
        <v>5515066.6100000003</v>
      </c>
      <c r="E19" s="70">
        <v>16986</v>
      </c>
      <c r="F19" s="69">
        <v>367.93720000000002</v>
      </c>
      <c r="G19" s="3">
        <v>15</v>
      </c>
      <c r="H19" s="3">
        <v>13</v>
      </c>
      <c r="I19" s="3">
        <v>12</v>
      </c>
      <c r="J19" s="3">
        <v>12</v>
      </c>
    </row>
    <row r="20" spans="1:10">
      <c r="A20" s="68" t="s">
        <v>243</v>
      </c>
      <c r="B20" s="68" t="s">
        <v>23</v>
      </c>
      <c r="C20" s="22">
        <v>16</v>
      </c>
      <c r="D20" s="69">
        <v>5347879.9000000004</v>
      </c>
      <c r="E20" s="70">
        <v>172</v>
      </c>
      <c r="F20" s="69">
        <v>52431.195</v>
      </c>
      <c r="G20" s="3">
        <v>16</v>
      </c>
      <c r="H20" s="3">
        <v>16</v>
      </c>
      <c r="I20" s="3">
        <v>15</v>
      </c>
      <c r="J20" s="3">
        <v>20</v>
      </c>
    </row>
    <row r="21" spans="1:10">
      <c r="A21" s="68" t="s">
        <v>244</v>
      </c>
      <c r="B21" s="68" t="s">
        <v>18</v>
      </c>
      <c r="C21" s="22">
        <v>17</v>
      </c>
      <c r="D21" s="69">
        <v>5336216.58</v>
      </c>
      <c r="E21" s="70">
        <v>17531</v>
      </c>
      <c r="F21" s="69">
        <v>527.35789999999997</v>
      </c>
      <c r="G21" s="3">
        <v>19</v>
      </c>
      <c r="H21" s="3">
        <v>18</v>
      </c>
      <c r="I21" s="3">
        <v>18</v>
      </c>
      <c r="J21" s="3">
        <v>17</v>
      </c>
    </row>
    <row r="22" spans="1:10">
      <c r="A22" s="68" t="s">
        <v>245</v>
      </c>
      <c r="B22" s="68" t="s">
        <v>19</v>
      </c>
      <c r="C22" s="22">
        <v>18</v>
      </c>
      <c r="D22" s="69">
        <v>5302811.18</v>
      </c>
      <c r="E22" s="70">
        <v>32887</v>
      </c>
      <c r="F22" s="69">
        <v>207.89859999999999</v>
      </c>
      <c r="G22" s="3">
        <v>18</v>
      </c>
      <c r="H22" s="3">
        <v>17</v>
      </c>
      <c r="I22" s="3">
        <v>19</v>
      </c>
      <c r="J22" s="3">
        <v>18</v>
      </c>
    </row>
    <row r="23" spans="1:10">
      <c r="A23" s="68" t="s">
        <v>246</v>
      </c>
      <c r="B23" s="68" t="s">
        <v>22</v>
      </c>
      <c r="C23" s="22">
        <v>19</v>
      </c>
      <c r="D23" s="69">
        <v>5210168.83</v>
      </c>
      <c r="E23" s="70">
        <v>5610</v>
      </c>
      <c r="F23" s="69">
        <v>1001.8007</v>
      </c>
      <c r="G23" s="3">
        <v>17</v>
      </c>
      <c r="H23" s="3">
        <v>14</v>
      </c>
      <c r="I23" s="3">
        <v>13</v>
      </c>
      <c r="J23" s="3">
        <v>10</v>
      </c>
    </row>
    <row r="24" spans="1:10">
      <c r="A24" s="68" t="s">
        <v>247</v>
      </c>
      <c r="B24" s="68" t="s">
        <v>248</v>
      </c>
      <c r="C24" s="22">
        <v>20</v>
      </c>
      <c r="D24" s="69">
        <v>4746847.8600000003</v>
      </c>
      <c r="E24" s="70">
        <v>9355</v>
      </c>
      <c r="F24" s="69">
        <v>621.50289999999995</v>
      </c>
      <c r="G24" s="3" t="s">
        <v>165</v>
      </c>
      <c r="H24" s="3" t="s">
        <v>165</v>
      </c>
      <c r="I24" s="3" t="s">
        <v>165</v>
      </c>
      <c r="J24" s="3" t="s">
        <v>165</v>
      </c>
    </row>
    <row r="25" spans="1:10">
      <c r="A25" s="1" t="s">
        <v>249</v>
      </c>
      <c r="B25" s="1" t="s">
        <v>20</v>
      </c>
      <c r="C25" s="7">
        <v>21</v>
      </c>
      <c r="D25" s="4">
        <v>4645499.2699999996</v>
      </c>
      <c r="E25" s="5">
        <v>9857</v>
      </c>
      <c r="F25" s="4">
        <v>530.34130000000005</v>
      </c>
      <c r="G25" s="10">
        <v>22</v>
      </c>
      <c r="H25" s="3">
        <v>20</v>
      </c>
      <c r="I25" s="3">
        <v>20</v>
      </c>
      <c r="J25" s="3">
        <v>19</v>
      </c>
    </row>
    <row r="26" spans="1:10">
      <c r="A26" s="1" t="s">
        <v>250</v>
      </c>
      <c r="B26" s="1" t="s">
        <v>15</v>
      </c>
      <c r="C26" s="7">
        <v>22</v>
      </c>
      <c r="D26" s="4">
        <v>4584215.0199999996</v>
      </c>
      <c r="E26" s="5">
        <v>57627</v>
      </c>
      <c r="F26" s="4">
        <v>64.719200000000001</v>
      </c>
      <c r="G26" s="10">
        <v>20</v>
      </c>
      <c r="H26" s="3">
        <v>19</v>
      </c>
      <c r="I26" s="3">
        <v>16</v>
      </c>
      <c r="J26" s="3">
        <v>14</v>
      </c>
    </row>
    <row r="27" spans="1:10">
      <c r="A27" s="1" t="s">
        <v>251</v>
      </c>
      <c r="B27" s="1" t="s">
        <v>154</v>
      </c>
      <c r="C27" s="7">
        <v>23</v>
      </c>
      <c r="D27" s="4">
        <v>4490859.17</v>
      </c>
      <c r="E27" s="5">
        <v>252</v>
      </c>
      <c r="F27" s="4">
        <v>15380.6546</v>
      </c>
      <c r="G27" s="10">
        <v>21</v>
      </c>
      <c r="H27" s="3">
        <v>21</v>
      </c>
      <c r="I27" s="3">
        <v>23</v>
      </c>
      <c r="J27" s="3">
        <v>25</v>
      </c>
    </row>
    <row r="28" spans="1:10">
      <c r="A28" s="1" t="s">
        <v>252</v>
      </c>
      <c r="B28" s="1" t="s">
        <v>181</v>
      </c>
      <c r="C28" s="7">
        <v>24</v>
      </c>
      <c r="D28" s="4">
        <v>4464610.87</v>
      </c>
      <c r="E28" s="5">
        <v>10411</v>
      </c>
      <c r="F28" s="4">
        <v>540.07399999999996</v>
      </c>
      <c r="G28" s="10">
        <v>23</v>
      </c>
      <c r="H28" s="3">
        <v>22</v>
      </c>
      <c r="I28" s="3" t="s">
        <v>165</v>
      </c>
      <c r="J28" s="3" t="s">
        <v>165</v>
      </c>
    </row>
    <row r="29" spans="1:10">
      <c r="A29" s="1" t="s">
        <v>253</v>
      </c>
      <c r="B29" s="1" t="s">
        <v>254</v>
      </c>
      <c r="C29" s="7">
        <v>25</v>
      </c>
      <c r="D29" s="4">
        <v>4183390.76</v>
      </c>
      <c r="E29" s="5">
        <v>10885</v>
      </c>
      <c r="F29" s="4">
        <v>398.5095</v>
      </c>
      <c r="G29" s="10" t="s">
        <v>165</v>
      </c>
      <c r="H29" s="3">
        <v>23</v>
      </c>
      <c r="I29" s="3">
        <v>22</v>
      </c>
      <c r="J29" s="3">
        <v>21</v>
      </c>
    </row>
    <row r="30" spans="1:10">
      <c r="A30" s="16"/>
      <c r="B30" s="16"/>
      <c r="C30" s="17"/>
      <c r="D30" s="13" t="s">
        <v>279</v>
      </c>
      <c r="E30" s="14" t="s">
        <v>280</v>
      </c>
      <c r="F30" s="21" t="s">
        <v>281</v>
      </c>
      <c r="G30" s="15" t="s">
        <v>279</v>
      </c>
      <c r="H30" s="15" t="s">
        <v>279</v>
      </c>
      <c r="I30" s="15" t="s">
        <v>279</v>
      </c>
      <c r="J30" s="15" t="s">
        <v>279</v>
      </c>
    </row>
    <row r="31" spans="1:10">
      <c r="A31" s="17"/>
      <c r="B31" s="18"/>
      <c r="C31" s="17"/>
      <c r="D31" s="11">
        <f>SUM(D5:D29)</f>
        <v>197335421.47000009</v>
      </c>
      <c r="E31" s="12">
        <f>SUM(E5:E29)</f>
        <v>400787</v>
      </c>
      <c r="F31" s="11">
        <f>D31/E31</f>
        <v>492.36981606189846</v>
      </c>
      <c r="G31" s="11">
        <v>185846507.51000008</v>
      </c>
      <c r="H31" s="11">
        <v>166383923.50999999</v>
      </c>
      <c r="I31" s="11">
        <v>155407200.13999993</v>
      </c>
      <c r="J31" s="11">
        <v>148849955.41999999</v>
      </c>
    </row>
  </sheetData>
  <mergeCells count="2">
    <mergeCell ref="A1:J1"/>
    <mergeCell ref="A2:J2"/>
  </mergeCells>
  <pageMargins left="0.7" right="0.7" top="0.75" bottom="0.75" header="0.3" footer="0.3"/>
  <pageSetup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36C3-C52D-439B-8E85-874E679FE7E9}">
  <sheetPr>
    <pageSetUpPr fitToPage="1"/>
  </sheetPr>
  <dimension ref="A1:J31"/>
  <sheetViews>
    <sheetView showGridLines="0" topLeftCell="B1" zoomScale="110" zoomScaleNormal="110" workbookViewId="0">
      <selection activeCell="Q23" sqref="Q23"/>
    </sheetView>
  </sheetViews>
  <sheetFormatPr defaultRowHeight="15"/>
  <cols>
    <col min="1" max="1" width="8.5703125" hidden="1" customWidth="1"/>
    <col min="2" max="2" width="37.140625" bestFit="1" customWidth="1"/>
    <col min="4" max="4" width="14.85546875" bestFit="1" customWidth="1"/>
    <col min="5" max="5" width="12" bestFit="1" customWidth="1"/>
    <col min="6" max="6" width="15.85546875" bestFit="1" customWidth="1"/>
    <col min="7" max="7" width="14.85546875" bestFit="1" customWidth="1"/>
    <col min="8" max="8" width="14.5703125" bestFit="1" customWidth="1"/>
    <col min="9" max="9" width="14.42578125" customWidth="1"/>
    <col min="10" max="10" width="14.5703125" bestFit="1" customWidth="1"/>
  </cols>
  <sheetData>
    <row r="1" spans="1:10" ht="21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1" customHeight="1">
      <c r="A2" s="24" t="s">
        <v>227</v>
      </c>
      <c r="B2" s="24"/>
      <c r="C2" s="24"/>
      <c r="D2" s="24"/>
      <c r="E2" s="24"/>
      <c r="F2" s="24"/>
      <c r="G2" s="24"/>
      <c r="H2" s="24"/>
      <c r="I2" s="24"/>
      <c r="J2" s="24"/>
    </row>
    <row r="4" spans="1:10">
      <c r="A4" s="8" t="s">
        <v>0</v>
      </c>
      <c r="B4" s="9" t="s">
        <v>147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189</v>
      </c>
      <c r="H4" s="9" t="s">
        <v>180</v>
      </c>
      <c r="I4" s="9" t="s">
        <v>175</v>
      </c>
      <c r="J4" s="9" t="s">
        <v>164</v>
      </c>
    </row>
    <row r="5" spans="1:10">
      <c r="A5" s="2" t="s">
        <v>238</v>
      </c>
      <c r="B5" s="1" t="s">
        <v>11</v>
      </c>
      <c r="C5" s="7">
        <v>1</v>
      </c>
      <c r="D5" s="4">
        <v>7762109.7599999998</v>
      </c>
      <c r="E5" s="5">
        <v>104389</v>
      </c>
      <c r="F5" s="4">
        <v>66.734899999999996</v>
      </c>
      <c r="G5" s="3">
        <v>1</v>
      </c>
      <c r="H5" s="3">
        <v>1</v>
      </c>
      <c r="I5" s="3">
        <v>1</v>
      </c>
      <c r="J5" s="3">
        <v>1</v>
      </c>
    </row>
    <row r="6" spans="1:10">
      <c r="A6" s="71" t="s">
        <v>255</v>
      </c>
      <c r="B6" s="68" t="s">
        <v>28</v>
      </c>
      <c r="C6" s="22">
        <v>2</v>
      </c>
      <c r="D6" s="69">
        <v>1005943.28</v>
      </c>
      <c r="E6" s="70">
        <v>75599</v>
      </c>
      <c r="F6" s="69">
        <v>17.6812</v>
      </c>
      <c r="G6" s="3">
        <v>2</v>
      </c>
      <c r="H6" s="3">
        <v>3</v>
      </c>
      <c r="I6" s="3">
        <v>4</v>
      </c>
      <c r="J6" s="3">
        <v>4</v>
      </c>
    </row>
    <row r="7" spans="1:10">
      <c r="A7" s="71" t="s">
        <v>256</v>
      </c>
      <c r="B7" s="68" t="s">
        <v>27</v>
      </c>
      <c r="C7" s="22">
        <v>3</v>
      </c>
      <c r="D7" s="69">
        <v>1229191.03</v>
      </c>
      <c r="E7" s="70">
        <v>73778</v>
      </c>
      <c r="F7" s="69">
        <v>21.557700000000001</v>
      </c>
      <c r="G7" s="3">
        <v>3</v>
      </c>
      <c r="H7" s="3">
        <v>2</v>
      </c>
      <c r="I7" s="3">
        <v>2</v>
      </c>
      <c r="J7" s="3">
        <v>3</v>
      </c>
    </row>
    <row r="8" spans="1:10">
      <c r="A8" s="71" t="s">
        <v>257</v>
      </c>
      <c r="B8" s="68" t="s">
        <v>30</v>
      </c>
      <c r="C8" s="22">
        <v>4</v>
      </c>
      <c r="D8" s="69">
        <v>698740.96</v>
      </c>
      <c r="E8" s="70">
        <v>60424</v>
      </c>
      <c r="F8" s="69">
        <v>15.339600000000001</v>
      </c>
      <c r="G8" s="3">
        <v>6</v>
      </c>
      <c r="H8" s="3">
        <v>6</v>
      </c>
      <c r="I8" s="3">
        <v>8</v>
      </c>
      <c r="J8" s="3">
        <v>8</v>
      </c>
    </row>
    <row r="9" spans="1:10">
      <c r="A9" s="71" t="s">
        <v>258</v>
      </c>
      <c r="B9" s="68" t="s">
        <v>32</v>
      </c>
      <c r="C9" s="22">
        <v>5</v>
      </c>
      <c r="D9" s="69">
        <v>782637.16</v>
      </c>
      <c r="E9" s="70">
        <v>59580</v>
      </c>
      <c r="F9" s="69">
        <v>16.4056</v>
      </c>
      <c r="G9" s="3">
        <v>5</v>
      </c>
      <c r="H9" s="3">
        <v>5</v>
      </c>
      <c r="I9" s="3">
        <v>7</v>
      </c>
      <c r="J9" s="3">
        <v>6</v>
      </c>
    </row>
    <row r="10" spans="1:10">
      <c r="A10" s="71" t="s">
        <v>259</v>
      </c>
      <c r="B10" s="68" t="s">
        <v>29</v>
      </c>
      <c r="C10" s="22">
        <v>6</v>
      </c>
      <c r="D10" s="69">
        <v>769764.97</v>
      </c>
      <c r="E10" s="70">
        <v>57706</v>
      </c>
      <c r="F10" s="69">
        <v>16.385999999999999</v>
      </c>
      <c r="G10" s="3">
        <v>7</v>
      </c>
      <c r="H10" s="3">
        <v>7</v>
      </c>
      <c r="I10" s="3">
        <v>9</v>
      </c>
      <c r="J10" s="3">
        <v>7</v>
      </c>
    </row>
    <row r="11" spans="1:10">
      <c r="A11" s="71" t="s">
        <v>250</v>
      </c>
      <c r="B11" s="68" t="s">
        <v>15</v>
      </c>
      <c r="C11" s="22">
        <v>7</v>
      </c>
      <c r="D11" s="69">
        <v>4584215.0199999996</v>
      </c>
      <c r="E11" s="70">
        <v>57627</v>
      </c>
      <c r="F11" s="69">
        <v>64.719200000000001</v>
      </c>
      <c r="G11" s="3">
        <v>4</v>
      </c>
      <c r="H11" s="3">
        <v>4</v>
      </c>
      <c r="I11" s="3">
        <v>6</v>
      </c>
      <c r="J11" s="3">
        <v>5</v>
      </c>
    </row>
    <row r="12" spans="1:10">
      <c r="A12" s="71" t="s">
        <v>260</v>
      </c>
      <c r="B12" s="68" t="s">
        <v>35</v>
      </c>
      <c r="C12" s="22">
        <v>8</v>
      </c>
      <c r="D12" s="69">
        <v>645319.87</v>
      </c>
      <c r="E12" s="70">
        <v>54228</v>
      </c>
      <c r="F12" s="69">
        <v>15.3194</v>
      </c>
      <c r="G12" s="3">
        <v>10</v>
      </c>
      <c r="H12" s="3">
        <v>9</v>
      </c>
      <c r="I12" s="3">
        <v>13</v>
      </c>
      <c r="J12" s="3">
        <v>13</v>
      </c>
    </row>
    <row r="13" spans="1:10">
      <c r="A13" s="71" t="s">
        <v>261</v>
      </c>
      <c r="B13" s="68" t="s">
        <v>33</v>
      </c>
      <c r="C13" s="22">
        <v>9</v>
      </c>
      <c r="D13" s="69">
        <v>682995.03</v>
      </c>
      <c r="E13" s="70">
        <v>54224</v>
      </c>
      <c r="F13" s="69">
        <v>15.9053</v>
      </c>
      <c r="G13" s="3">
        <v>9</v>
      </c>
      <c r="H13" s="3">
        <v>8</v>
      </c>
      <c r="I13" s="3">
        <v>10</v>
      </c>
      <c r="J13" s="3">
        <v>9</v>
      </c>
    </row>
    <row r="14" spans="1:10">
      <c r="A14" s="71" t="s">
        <v>262</v>
      </c>
      <c r="B14" s="68" t="s">
        <v>36</v>
      </c>
      <c r="C14" s="22">
        <v>10</v>
      </c>
      <c r="D14" s="69">
        <v>592849.38</v>
      </c>
      <c r="E14" s="70">
        <v>52048</v>
      </c>
      <c r="F14" s="69">
        <v>14.9316</v>
      </c>
      <c r="G14" s="3">
        <v>13</v>
      </c>
      <c r="H14" s="3">
        <v>13</v>
      </c>
      <c r="I14" s="3">
        <v>15</v>
      </c>
      <c r="J14" s="3">
        <v>15</v>
      </c>
    </row>
    <row r="15" spans="1:10">
      <c r="A15" s="71" t="s">
        <v>263</v>
      </c>
      <c r="B15" s="68" t="s">
        <v>34</v>
      </c>
      <c r="C15" s="22">
        <v>11</v>
      </c>
      <c r="D15" s="69">
        <v>674468.85</v>
      </c>
      <c r="E15" s="70">
        <v>51126</v>
      </c>
      <c r="F15" s="69">
        <v>18.697900000000001</v>
      </c>
      <c r="G15" s="3">
        <v>12</v>
      </c>
      <c r="H15" s="3">
        <v>11</v>
      </c>
      <c r="I15" s="3">
        <v>12</v>
      </c>
      <c r="J15" s="3">
        <v>12</v>
      </c>
    </row>
    <row r="16" spans="1:10">
      <c r="A16" s="71" t="s">
        <v>264</v>
      </c>
      <c r="B16" s="68" t="s">
        <v>39</v>
      </c>
      <c r="C16" s="22">
        <v>12</v>
      </c>
      <c r="D16" s="69">
        <v>701037.4</v>
      </c>
      <c r="E16" s="70">
        <v>47903</v>
      </c>
      <c r="F16" s="69">
        <v>17.813800000000001</v>
      </c>
      <c r="G16" s="3">
        <v>16</v>
      </c>
      <c r="H16" s="3">
        <v>15</v>
      </c>
      <c r="I16" s="3">
        <v>18</v>
      </c>
      <c r="J16" s="3">
        <v>19</v>
      </c>
    </row>
    <row r="17" spans="1:10">
      <c r="A17" s="71" t="s">
        <v>265</v>
      </c>
      <c r="B17" s="68" t="s">
        <v>41</v>
      </c>
      <c r="C17" s="22">
        <v>13</v>
      </c>
      <c r="D17" s="69">
        <v>196242.08</v>
      </c>
      <c r="E17" s="70">
        <v>46752</v>
      </c>
      <c r="F17" s="69">
        <v>4.9386999999999999</v>
      </c>
      <c r="G17" s="3">
        <v>14</v>
      </c>
      <c r="H17" s="3">
        <v>17</v>
      </c>
      <c r="I17" s="3">
        <v>16</v>
      </c>
      <c r="J17" s="3">
        <v>16</v>
      </c>
    </row>
    <row r="18" spans="1:10">
      <c r="A18" s="71" t="s">
        <v>266</v>
      </c>
      <c r="B18" s="68" t="s">
        <v>43</v>
      </c>
      <c r="C18" s="22">
        <v>14</v>
      </c>
      <c r="D18" s="69">
        <v>657017.05000000005</v>
      </c>
      <c r="E18" s="70">
        <v>46639</v>
      </c>
      <c r="F18" s="69">
        <v>8.5940999999999992</v>
      </c>
      <c r="G18" s="3">
        <v>11</v>
      </c>
      <c r="H18" s="3">
        <v>10</v>
      </c>
      <c r="I18" s="3">
        <v>3</v>
      </c>
      <c r="J18" s="3">
        <v>10</v>
      </c>
    </row>
    <row r="19" spans="1:10">
      <c r="A19" s="71" t="s">
        <v>267</v>
      </c>
      <c r="B19" s="68" t="s">
        <v>26</v>
      </c>
      <c r="C19" s="22">
        <v>15</v>
      </c>
      <c r="D19" s="69">
        <v>650738.17000000004</v>
      </c>
      <c r="E19" s="70">
        <v>46446</v>
      </c>
      <c r="F19" s="69">
        <v>9.3667999999999996</v>
      </c>
      <c r="G19" s="3">
        <v>8</v>
      </c>
      <c r="H19" s="3">
        <v>12</v>
      </c>
      <c r="I19" s="3">
        <v>5</v>
      </c>
      <c r="J19" s="3">
        <v>2</v>
      </c>
    </row>
    <row r="20" spans="1:10">
      <c r="A20" s="71" t="s">
        <v>268</v>
      </c>
      <c r="B20" s="68" t="s">
        <v>37</v>
      </c>
      <c r="C20" s="22">
        <v>16</v>
      </c>
      <c r="D20" s="69">
        <v>522483.77</v>
      </c>
      <c r="E20" s="70">
        <v>45941</v>
      </c>
      <c r="F20" s="69">
        <v>8.2989999999999995</v>
      </c>
      <c r="G20" s="3">
        <v>15</v>
      </c>
      <c r="H20" s="3">
        <v>14</v>
      </c>
      <c r="I20" s="3">
        <v>11</v>
      </c>
      <c r="J20" s="3">
        <v>11</v>
      </c>
    </row>
    <row r="21" spans="1:10">
      <c r="A21" s="71" t="s">
        <v>269</v>
      </c>
      <c r="B21" s="68" t="s">
        <v>40</v>
      </c>
      <c r="C21" s="22">
        <v>17</v>
      </c>
      <c r="D21" s="69">
        <v>612134.6</v>
      </c>
      <c r="E21" s="70">
        <v>44006</v>
      </c>
      <c r="F21" s="69">
        <v>17.9971</v>
      </c>
      <c r="G21" s="3">
        <v>18</v>
      </c>
      <c r="H21" s="3">
        <v>16</v>
      </c>
      <c r="I21" s="3">
        <v>17</v>
      </c>
      <c r="J21" s="3">
        <v>20</v>
      </c>
    </row>
    <row r="22" spans="1:10">
      <c r="A22" s="71" t="s">
        <v>270</v>
      </c>
      <c r="B22" s="68" t="s">
        <v>38</v>
      </c>
      <c r="C22" s="22">
        <v>18</v>
      </c>
      <c r="D22" s="69">
        <v>619309.1</v>
      </c>
      <c r="E22" s="70">
        <v>40505</v>
      </c>
      <c r="F22" s="69">
        <v>15.099500000000001</v>
      </c>
      <c r="G22" s="3">
        <v>19</v>
      </c>
      <c r="H22" s="3">
        <v>19</v>
      </c>
      <c r="I22" s="3">
        <v>19</v>
      </c>
      <c r="J22" s="3">
        <v>21</v>
      </c>
    </row>
    <row r="23" spans="1:10">
      <c r="A23" s="2" t="s">
        <v>271</v>
      </c>
      <c r="B23" s="1" t="s">
        <v>176</v>
      </c>
      <c r="C23" s="7">
        <v>19</v>
      </c>
      <c r="D23" s="4">
        <v>565887.99</v>
      </c>
      <c r="E23" s="5">
        <v>38536</v>
      </c>
      <c r="F23" s="4">
        <v>14.5082</v>
      </c>
      <c r="G23" s="3">
        <v>20</v>
      </c>
      <c r="H23" s="3">
        <v>22</v>
      </c>
      <c r="I23" s="3">
        <v>23</v>
      </c>
      <c r="J23" s="3" t="s">
        <v>165</v>
      </c>
    </row>
    <row r="24" spans="1:10">
      <c r="A24" s="2" t="s">
        <v>272</v>
      </c>
      <c r="B24" s="1" t="s">
        <v>182</v>
      </c>
      <c r="C24" s="7">
        <v>20</v>
      </c>
      <c r="D24" s="4">
        <v>723175.6</v>
      </c>
      <c r="E24" s="5">
        <v>38138</v>
      </c>
      <c r="F24" s="4">
        <v>23.573799999999999</v>
      </c>
      <c r="G24" s="3">
        <v>21</v>
      </c>
      <c r="H24" s="3">
        <v>24</v>
      </c>
      <c r="I24" s="3" t="s">
        <v>165</v>
      </c>
      <c r="J24" s="3" t="s">
        <v>165</v>
      </c>
    </row>
    <row r="25" spans="1:10">
      <c r="A25" s="2" t="s">
        <v>273</v>
      </c>
      <c r="B25" s="1" t="s">
        <v>31</v>
      </c>
      <c r="C25" s="22">
        <v>21</v>
      </c>
      <c r="D25" s="4">
        <v>550535.93000000005</v>
      </c>
      <c r="E25" s="5">
        <v>37787</v>
      </c>
      <c r="F25" s="4">
        <v>18.145299999999999</v>
      </c>
      <c r="G25" s="3">
        <v>17</v>
      </c>
      <c r="H25" s="3">
        <v>18</v>
      </c>
      <c r="I25" s="3">
        <v>14</v>
      </c>
      <c r="J25" s="3">
        <v>17</v>
      </c>
    </row>
    <row r="26" spans="1:10">
      <c r="A26" s="2" t="s">
        <v>274</v>
      </c>
      <c r="B26" s="1" t="s">
        <v>183</v>
      </c>
      <c r="C26" s="7">
        <v>22</v>
      </c>
      <c r="D26" s="4">
        <v>511090.82</v>
      </c>
      <c r="E26" s="5">
        <v>36849</v>
      </c>
      <c r="F26" s="4">
        <v>16.879200000000001</v>
      </c>
      <c r="G26" s="3">
        <v>22</v>
      </c>
      <c r="H26" s="3">
        <v>25</v>
      </c>
      <c r="I26" s="3" t="s">
        <v>165</v>
      </c>
      <c r="J26" s="3" t="s">
        <v>165</v>
      </c>
    </row>
    <row r="27" spans="1:10">
      <c r="A27" s="2" t="s">
        <v>275</v>
      </c>
      <c r="B27" s="1" t="s">
        <v>190</v>
      </c>
      <c r="C27" s="7">
        <v>23</v>
      </c>
      <c r="D27" s="4">
        <v>500174.93</v>
      </c>
      <c r="E27" s="5">
        <v>35286</v>
      </c>
      <c r="F27" s="4">
        <v>17.028099999999998</v>
      </c>
      <c r="G27" s="3">
        <v>25</v>
      </c>
      <c r="H27" s="3" t="s">
        <v>165</v>
      </c>
      <c r="I27" s="3" t="s">
        <v>165</v>
      </c>
      <c r="J27" s="3" t="s">
        <v>165</v>
      </c>
    </row>
    <row r="28" spans="1:10">
      <c r="A28" s="2" t="s">
        <v>276</v>
      </c>
      <c r="B28" s="1" t="s">
        <v>42</v>
      </c>
      <c r="C28" s="7">
        <v>24</v>
      </c>
      <c r="D28" s="4">
        <v>431563.94</v>
      </c>
      <c r="E28" s="5">
        <v>34335</v>
      </c>
      <c r="F28" s="4">
        <v>16.677199999999999</v>
      </c>
      <c r="G28" s="3">
        <v>24</v>
      </c>
      <c r="H28" s="3">
        <v>21</v>
      </c>
      <c r="I28" s="3">
        <v>21</v>
      </c>
      <c r="J28" s="3">
        <v>22</v>
      </c>
    </row>
    <row r="29" spans="1:10">
      <c r="A29" s="2" t="s">
        <v>277</v>
      </c>
      <c r="B29" s="1" t="s">
        <v>278</v>
      </c>
      <c r="C29" s="7">
        <v>25</v>
      </c>
      <c r="D29" s="4">
        <v>530780.9</v>
      </c>
      <c r="E29" s="5">
        <v>33330</v>
      </c>
      <c r="F29" s="4">
        <v>22.047699999999999</v>
      </c>
      <c r="G29" s="3" t="s">
        <v>165</v>
      </c>
      <c r="H29" s="3" t="s">
        <v>165</v>
      </c>
      <c r="I29" s="3" t="s">
        <v>165</v>
      </c>
      <c r="J29" s="3" t="s">
        <v>165</v>
      </c>
    </row>
    <row r="30" spans="1:10">
      <c r="A30" s="16"/>
      <c r="B30" s="16"/>
      <c r="C30" s="17"/>
      <c r="D30" s="13" t="s">
        <v>279</v>
      </c>
      <c r="E30" s="20" t="s">
        <v>280</v>
      </c>
      <c r="F30" s="21" t="s">
        <v>281</v>
      </c>
      <c r="G30" s="15" t="s">
        <v>279</v>
      </c>
      <c r="H30" s="15" t="s">
        <v>279</v>
      </c>
      <c r="I30" s="15" t="s">
        <v>279</v>
      </c>
      <c r="J30" s="15" t="s">
        <v>279</v>
      </c>
    </row>
    <row r="31" spans="1:10">
      <c r="A31" s="17"/>
      <c r="B31" s="18"/>
      <c r="C31" s="17"/>
      <c r="D31" s="19">
        <f>SUM(D5:D29)</f>
        <v>27200407.590000004</v>
      </c>
      <c r="E31" s="14">
        <f>SUM(E5:E29)</f>
        <v>1273182</v>
      </c>
      <c r="F31" s="11">
        <f>D31/E31</f>
        <v>21.364115727366553</v>
      </c>
      <c r="G31" s="11">
        <v>35492927.45000001</v>
      </c>
      <c r="H31" s="11">
        <v>33848115.540000007</v>
      </c>
      <c r="I31" s="11">
        <v>37772791.750000007</v>
      </c>
      <c r="J31" s="11">
        <v>34139211.04999999</v>
      </c>
    </row>
  </sheetData>
  <mergeCells count="2">
    <mergeCell ref="A1:J1"/>
    <mergeCell ref="A2:J2"/>
  </mergeCells>
  <pageMargins left="0.7" right="0.7" top="0.75" bottom="0.75" header="0.3" footer="0.3"/>
  <pageSetup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73FB6-C86F-410C-8A92-FD71B5C624B6}">
  <dimension ref="A1:R213"/>
  <sheetViews>
    <sheetView showGridLines="0" tabSelected="1" zoomScale="120" zoomScaleNormal="120" workbookViewId="0">
      <selection activeCell="V179" sqref="V179"/>
    </sheetView>
  </sheetViews>
  <sheetFormatPr defaultRowHeight="15"/>
  <cols>
    <col min="1" max="1" width="0.5703125" style="26" customWidth="1"/>
    <col min="2" max="2" width="1.140625" style="26" customWidth="1"/>
    <col min="3" max="3" width="6.85546875" style="26" customWidth="1"/>
    <col min="4" max="4" width="3.42578125" style="26" customWidth="1"/>
    <col min="5" max="6" width="1.7109375" style="26" customWidth="1"/>
    <col min="7" max="7" width="0.42578125" style="26" customWidth="1"/>
    <col min="8" max="8" width="9.28515625" style="26" customWidth="1"/>
    <col min="9" max="9" width="4.85546875" style="26" customWidth="1"/>
    <col min="10" max="10" width="5.42578125" style="26" customWidth="1"/>
    <col min="11" max="11" width="1.42578125" style="26" customWidth="1"/>
    <col min="12" max="12" width="4.85546875" style="26" customWidth="1"/>
    <col min="13" max="13" width="1.140625" style="26" customWidth="1"/>
    <col min="14" max="14" width="1.28515625" style="26" customWidth="1"/>
    <col min="15" max="15" width="14.140625" style="26" customWidth="1"/>
    <col min="16" max="16" width="15.42578125" style="26" customWidth="1"/>
    <col min="17" max="17" width="12" style="26" customWidth="1"/>
    <col min="18" max="18" width="1.7109375" style="26" customWidth="1"/>
    <col min="19" max="16384" width="9.140625" style="6"/>
  </cols>
  <sheetData>
    <row r="1" spans="1:18" ht="53.45" customHeight="1">
      <c r="B1" s="27"/>
      <c r="C1" s="27"/>
      <c r="D1" s="27"/>
      <c r="E1" s="27"/>
      <c r="F1" s="27"/>
      <c r="G1" s="27"/>
      <c r="H1" s="27"/>
      <c r="I1" s="27"/>
      <c r="J1" s="27"/>
    </row>
    <row r="2" spans="1:18" ht="0.6" customHeight="1"/>
    <row r="3" spans="1:18" ht="18" customHeight="1">
      <c r="A3" s="28" t="s">
        <v>44</v>
      </c>
      <c r="B3" s="27"/>
      <c r="C3" s="27"/>
      <c r="D3" s="27"/>
      <c r="E3" s="28" t="s">
        <v>282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8" ht="9" customHeight="1"/>
    <row r="5" spans="1:18" ht="18" customHeight="1">
      <c r="A5" s="29" t="s">
        <v>45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1"/>
    </row>
    <row r="6" spans="1:18" ht="18" customHeight="1">
      <c r="A6" s="25" t="s">
        <v>46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3"/>
    </row>
    <row r="7" spans="1:18" ht="18" customHeight="1">
      <c r="A7" s="34" t="s">
        <v>47</v>
      </c>
      <c r="B7" s="32"/>
      <c r="C7" s="34" t="s">
        <v>47</v>
      </c>
      <c r="D7" s="32"/>
      <c r="E7" s="32"/>
      <c r="F7" s="34" t="s">
        <v>47</v>
      </c>
      <c r="G7" s="32"/>
      <c r="H7" s="32"/>
      <c r="I7" s="32"/>
      <c r="J7" s="32"/>
      <c r="K7" s="32"/>
      <c r="L7" s="32"/>
      <c r="M7" s="32"/>
      <c r="N7" s="32"/>
      <c r="O7" s="32"/>
      <c r="P7" s="34" t="s">
        <v>47</v>
      </c>
      <c r="Q7" s="32"/>
      <c r="R7" s="32"/>
    </row>
    <row r="8" spans="1:18" ht="18" customHeight="1">
      <c r="A8" s="35" t="s">
        <v>48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7"/>
    </row>
    <row r="9" spans="1:18" ht="18" customHeight="1">
      <c r="A9" s="38" t="s">
        <v>47</v>
      </c>
      <c r="B9" s="36"/>
      <c r="C9" s="39" t="s">
        <v>49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  <c r="P9" s="40" t="s">
        <v>50</v>
      </c>
      <c r="Q9" s="36"/>
      <c r="R9" s="37"/>
    </row>
    <row r="10" spans="1:18" ht="18" customHeight="1">
      <c r="A10" s="41" t="s">
        <v>47</v>
      </c>
      <c r="B10" s="36"/>
      <c r="C10" s="42" t="s">
        <v>51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7"/>
      <c r="P10" s="43">
        <v>8666</v>
      </c>
      <c r="Q10" s="36"/>
      <c r="R10" s="37"/>
    </row>
    <row r="11" spans="1:18" ht="18" customHeight="1">
      <c r="A11" s="41" t="s">
        <v>47</v>
      </c>
      <c r="B11" s="36"/>
      <c r="C11" s="42" t="s">
        <v>52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7"/>
      <c r="P11" s="43">
        <v>8646</v>
      </c>
      <c r="Q11" s="36"/>
      <c r="R11" s="37"/>
    </row>
    <row r="12" spans="1:18" ht="18" customHeight="1">
      <c r="A12" s="41" t="s">
        <v>47</v>
      </c>
      <c r="B12" s="36"/>
      <c r="C12" s="42" t="s">
        <v>53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7"/>
      <c r="P12" s="43">
        <v>20</v>
      </c>
      <c r="Q12" s="36"/>
      <c r="R12" s="37"/>
    </row>
    <row r="13" spans="1:18" ht="15" customHeight="1"/>
    <row r="14" spans="1:18" ht="15" customHeight="1">
      <c r="A14" s="44" t="s">
        <v>54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18" ht="15" customHeight="1">
      <c r="A15" s="45" t="s">
        <v>55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7"/>
      <c r="N15" s="45" t="s">
        <v>56</v>
      </c>
      <c r="O15" s="37"/>
      <c r="P15" s="46" t="s">
        <v>57</v>
      </c>
      <c r="Q15" s="45" t="s">
        <v>58</v>
      </c>
      <c r="R15" s="37"/>
    </row>
    <row r="16" spans="1:18">
      <c r="A16" s="64" t="s">
        <v>148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6"/>
      <c r="N16" s="47">
        <v>1</v>
      </c>
      <c r="O16" s="37"/>
      <c r="P16" s="48">
        <v>0</v>
      </c>
      <c r="Q16" s="49">
        <v>1</v>
      </c>
      <c r="R16" s="37"/>
    </row>
    <row r="17" spans="1:18">
      <c r="A17" s="67" t="s">
        <v>283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6"/>
      <c r="N17" s="47">
        <v>5</v>
      </c>
      <c r="O17" s="37"/>
      <c r="P17" s="48">
        <v>0</v>
      </c>
      <c r="Q17" s="49">
        <v>5</v>
      </c>
      <c r="R17" s="37"/>
    </row>
    <row r="18" spans="1:18">
      <c r="A18" s="64" t="s">
        <v>166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6"/>
      <c r="N18" s="47">
        <v>6</v>
      </c>
      <c r="O18" s="37"/>
      <c r="P18" s="48">
        <v>0</v>
      </c>
      <c r="Q18" s="49">
        <v>6</v>
      </c>
      <c r="R18" s="37"/>
    </row>
    <row r="19" spans="1:18">
      <c r="A19" s="64" t="s">
        <v>191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6"/>
      <c r="N19" s="47">
        <v>551</v>
      </c>
      <c r="O19" s="37"/>
      <c r="P19" s="48">
        <v>0</v>
      </c>
      <c r="Q19" s="49">
        <v>551</v>
      </c>
      <c r="R19" s="37"/>
    </row>
    <row r="20" spans="1:18">
      <c r="A20" s="64" t="s">
        <v>59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6"/>
      <c r="N20" s="47">
        <v>164</v>
      </c>
      <c r="O20" s="37"/>
      <c r="P20" s="48">
        <v>0</v>
      </c>
      <c r="Q20" s="49">
        <v>164</v>
      </c>
      <c r="R20" s="37"/>
    </row>
    <row r="21" spans="1:18">
      <c r="A21" s="64" t="s">
        <v>60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6"/>
      <c r="N21" s="47">
        <v>84</v>
      </c>
      <c r="O21" s="37"/>
      <c r="P21" s="48">
        <v>0</v>
      </c>
      <c r="Q21" s="49">
        <v>84</v>
      </c>
      <c r="R21" s="37"/>
    </row>
    <row r="22" spans="1:18">
      <c r="A22" s="64" t="s">
        <v>61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6"/>
      <c r="N22" s="47">
        <v>151</v>
      </c>
      <c r="O22" s="37"/>
      <c r="P22" s="48">
        <v>1</v>
      </c>
      <c r="Q22" s="49">
        <v>152</v>
      </c>
      <c r="R22" s="37"/>
    </row>
    <row r="23" spans="1:18">
      <c r="A23" s="64" t="s">
        <v>62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6"/>
      <c r="N23" s="47">
        <v>60</v>
      </c>
      <c r="O23" s="37"/>
      <c r="P23" s="48">
        <v>0</v>
      </c>
      <c r="Q23" s="49">
        <v>60</v>
      </c>
      <c r="R23" s="37"/>
    </row>
    <row r="24" spans="1:18">
      <c r="A24" s="64" t="s">
        <v>63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6"/>
      <c r="N24" s="47">
        <v>195</v>
      </c>
      <c r="O24" s="37"/>
      <c r="P24" s="48">
        <v>0</v>
      </c>
      <c r="Q24" s="49">
        <v>195</v>
      </c>
      <c r="R24" s="37"/>
    </row>
    <row r="25" spans="1:18">
      <c r="A25" s="64" t="s">
        <v>167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6"/>
      <c r="N25" s="47">
        <v>2</v>
      </c>
      <c r="O25" s="37"/>
      <c r="P25" s="48">
        <v>0</v>
      </c>
      <c r="Q25" s="49">
        <v>2</v>
      </c>
      <c r="R25" s="37"/>
    </row>
    <row r="26" spans="1:18">
      <c r="A26" s="64" t="s">
        <v>284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6"/>
      <c r="N26" s="47">
        <v>1</v>
      </c>
      <c r="O26" s="37"/>
      <c r="P26" s="48">
        <v>0</v>
      </c>
      <c r="Q26" s="49">
        <v>1</v>
      </c>
      <c r="R26" s="37"/>
    </row>
    <row r="27" spans="1:18">
      <c r="A27" s="64" t="s">
        <v>285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  <c r="N27" s="47">
        <v>1</v>
      </c>
      <c r="O27" s="37"/>
      <c r="P27" s="48">
        <v>0</v>
      </c>
      <c r="Q27" s="49">
        <v>1</v>
      </c>
      <c r="R27" s="37"/>
    </row>
    <row r="28" spans="1:18">
      <c r="A28" s="64" t="s">
        <v>286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6"/>
      <c r="N28" s="47">
        <v>1</v>
      </c>
      <c r="O28" s="37"/>
      <c r="P28" s="48">
        <v>0</v>
      </c>
      <c r="Q28" s="49">
        <v>1</v>
      </c>
      <c r="R28" s="37"/>
    </row>
    <row r="29" spans="1:18">
      <c r="A29" s="64" t="s">
        <v>64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6"/>
      <c r="N29" s="47">
        <v>56</v>
      </c>
      <c r="O29" s="37"/>
      <c r="P29" s="48">
        <v>0</v>
      </c>
      <c r="Q29" s="49">
        <v>56</v>
      </c>
      <c r="R29" s="37"/>
    </row>
    <row r="30" spans="1:18">
      <c r="A30" s="64" t="s">
        <v>65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6"/>
      <c r="N30" s="47">
        <v>8</v>
      </c>
      <c r="O30" s="37"/>
      <c r="P30" s="48">
        <v>0</v>
      </c>
      <c r="Q30" s="49">
        <v>8</v>
      </c>
      <c r="R30" s="37"/>
    </row>
    <row r="31" spans="1:18">
      <c r="A31" s="64" t="s">
        <v>192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6"/>
      <c r="N31" s="47">
        <v>9</v>
      </c>
      <c r="O31" s="37"/>
      <c r="P31" s="48">
        <v>0</v>
      </c>
      <c r="Q31" s="49">
        <v>9</v>
      </c>
      <c r="R31" s="37"/>
    </row>
    <row r="32" spans="1:18">
      <c r="A32" s="64" t="s">
        <v>193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6"/>
      <c r="N32" s="47">
        <v>22</v>
      </c>
      <c r="O32" s="37"/>
      <c r="P32" s="48">
        <v>0</v>
      </c>
      <c r="Q32" s="49">
        <v>22</v>
      </c>
      <c r="R32" s="37"/>
    </row>
    <row r="33" spans="1:18">
      <c r="A33" s="64" t="s">
        <v>177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6"/>
      <c r="N33" s="47">
        <v>9</v>
      </c>
      <c r="O33" s="37"/>
      <c r="P33" s="48">
        <v>0</v>
      </c>
      <c r="Q33" s="49">
        <v>9</v>
      </c>
      <c r="R33" s="37"/>
    </row>
    <row r="34" spans="1:18">
      <c r="A34" s="64" t="s">
        <v>168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6"/>
      <c r="N34" s="47">
        <v>8</v>
      </c>
      <c r="O34" s="37"/>
      <c r="P34" s="48">
        <v>0</v>
      </c>
      <c r="Q34" s="49">
        <v>8</v>
      </c>
      <c r="R34" s="37"/>
    </row>
    <row r="35" spans="1:18">
      <c r="A35" s="64" t="s">
        <v>149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6"/>
      <c r="N35" s="47">
        <v>13</v>
      </c>
      <c r="O35" s="37"/>
      <c r="P35" s="48">
        <v>0</v>
      </c>
      <c r="Q35" s="49">
        <v>13</v>
      </c>
      <c r="R35" s="37"/>
    </row>
    <row r="36" spans="1:18">
      <c r="A36" s="64" t="s">
        <v>66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6"/>
      <c r="N36" s="47">
        <v>2</v>
      </c>
      <c r="O36" s="37"/>
      <c r="P36" s="48">
        <v>0</v>
      </c>
      <c r="Q36" s="49">
        <v>2</v>
      </c>
      <c r="R36" s="37"/>
    </row>
    <row r="37" spans="1:18">
      <c r="A37" s="64" t="s">
        <v>67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6"/>
      <c r="N37" s="47">
        <v>5</v>
      </c>
      <c r="O37" s="37"/>
      <c r="P37" s="48">
        <v>0</v>
      </c>
      <c r="Q37" s="49">
        <v>5</v>
      </c>
      <c r="R37" s="37"/>
    </row>
    <row r="38" spans="1:18">
      <c r="A38" s="64" t="s">
        <v>169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6"/>
      <c r="N38" s="47">
        <v>12</v>
      </c>
      <c r="O38" s="37"/>
      <c r="P38" s="48">
        <v>0</v>
      </c>
      <c r="Q38" s="49">
        <v>12</v>
      </c>
      <c r="R38" s="37"/>
    </row>
    <row r="39" spans="1:18">
      <c r="A39" s="64" t="s">
        <v>155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6"/>
      <c r="N39" s="47">
        <v>4</v>
      </c>
      <c r="O39" s="37"/>
      <c r="P39" s="48">
        <v>0</v>
      </c>
      <c r="Q39" s="49">
        <v>4</v>
      </c>
      <c r="R39" s="37"/>
    </row>
    <row r="40" spans="1:18">
      <c r="A40" s="64" t="s">
        <v>68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6"/>
      <c r="N40" s="47">
        <v>39</v>
      </c>
      <c r="O40" s="37"/>
      <c r="P40" s="48">
        <v>0</v>
      </c>
      <c r="Q40" s="49">
        <v>39</v>
      </c>
      <c r="R40" s="37"/>
    </row>
    <row r="41" spans="1:18">
      <c r="A41" s="64" t="s">
        <v>170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6"/>
      <c r="N41" s="47">
        <v>2</v>
      </c>
      <c r="O41" s="37"/>
      <c r="P41" s="48">
        <v>0</v>
      </c>
      <c r="Q41" s="49">
        <v>2</v>
      </c>
      <c r="R41" s="37"/>
    </row>
    <row r="42" spans="1:18">
      <c r="A42" s="64" t="s">
        <v>69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6"/>
      <c r="N42" s="47">
        <v>4</v>
      </c>
      <c r="O42" s="37"/>
      <c r="P42" s="48">
        <v>0</v>
      </c>
      <c r="Q42" s="49">
        <v>4</v>
      </c>
      <c r="R42" s="37"/>
    </row>
    <row r="43" spans="1:18">
      <c r="A43" s="64" t="s">
        <v>70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6"/>
      <c r="N43" s="47">
        <v>96</v>
      </c>
      <c r="O43" s="37"/>
      <c r="P43" s="48">
        <v>0</v>
      </c>
      <c r="Q43" s="49">
        <v>96</v>
      </c>
      <c r="R43" s="37"/>
    </row>
    <row r="44" spans="1:18">
      <c r="A44" s="64" t="s">
        <v>71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6"/>
      <c r="N44" s="47">
        <v>80</v>
      </c>
      <c r="O44" s="37"/>
      <c r="P44" s="48">
        <v>0</v>
      </c>
      <c r="Q44" s="49">
        <v>80</v>
      </c>
      <c r="R44" s="37"/>
    </row>
    <row r="45" spans="1:18">
      <c r="A45" s="64" t="s">
        <v>72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6"/>
      <c r="N45" s="47">
        <v>3</v>
      </c>
      <c r="O45" s="37"/>
      <c r="P45" s="48">
        <v>0</v>
      </c>
      <c r="Q45" s="49">
        <v>3</v>
      </c>
      <c r="R45" s="37"/>
    </row>
    <row r="46" spans="1:18">
      <c r="A46" s="64" t="s">
        <v>194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6"/>
      <c r="N46" s="47">
        <v>141</v>
      </c>
      <c r="O46" s="37"/>
      <c r="P46" s="48">
        <v>0</v>
      </c>
      <c r="Q46" s="49">
        <v>141</v>
      </c>
      <c r="R46" s="37"/>
    </row>
    <row r="47" spans="1:18">
      <c r="A47" s="64" t="s">
        <v>195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6"/>
      <c r="N47" s="47">
        <v>941</v>
      </c>
      <c r="O47" s="37"/>
      <c r="P47" s="48">
        <v>4</v>
      </c>
      <c r="Q47" s="49">
        <v>945</v>
      </c>
      <c r="R47" s="37"/>
    </row>
    <row r="48" spans="1:18">
      <c r="A48" s="64" t="s">
        <v>184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6"/>
      <c r="N48" s="47">
        <v>38</v>
      </c>
      <c r="O48" s="37"/>
      <c r="P48" s="48">
        <v>0</v>
      </c>
      <c r="Q48" s="49">
        <v>38</v>
      </c>
      <c r="R48" s="37"/>
    </row>
    <row r="49" spans="1:18">
      <c r="A49" s="64" t="s">
        <v>185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6"/>
      <c r="N49" s="47">
        <v>1</v>
      </c>
      <c r="O49" s="37"/>
      <c r="P49" s="48">
        <v>0</v>
      </c>
      <c r="Q49" s="49">
        <v>1</v>
      </c>
      <c r="R49" s="37"/>
    </row>
    <row r="50" spans="1:18">
      <c r="A50" s="64" t="s">
        <v>287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6"/>
      <c r="N50" s="47">
        <v>142</v>
      </c>
      <c r="O50" s="37"/>
      <c r="P50" s="48">
        <v>0</v>
      </c>
      <c r="Q50" s="49">
        <v>142</v>
      </c>
      <c r="R50" s="37"/>
    </row>
    <row r="51" spans="1:18">
      <c r="A51" s="64" t="s">
        <v>288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6"/>
      <c r="N51" s="47">
        <v>5</v>
      </c>
      <c r="O51" s="37"/>
      <c r="P51" s="48">
        <v>0</v>
      </c>
      <c r="Q51" s="49">
        <v>5</v>
      </c>
      <c r="R51" s="37"/>
    </row>
    <row r="52" spans="1:18">
      <c r="A52" s="64" t="s">
        <v>73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6"/>
      <c r="N52" s="47">
        <v>2</v>
      </c>
      <c r="O52" s="37"/>
      <c r="P52" s="48">
        <v>0</v>
      </c>
      <c r="Q52" s="49">
        <v>2</v>
      </c>
      <c r="R52" s="37"/>
    </row>
    <row r="53" spans="1:18">
      <c r="A53" s="64" t="s">
        <v>74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6"/>
      <c r="N53" s="47">
        <v>2</v>
      </c>
      <c r="O53" s="37"/>
      <c r="P53" s="48">
        <v>0</v>
      </c>
      <c r="Q53" s="49">
        <v>2</v>
      </c>
      <c r="R53" s="37"/>
    </row>
    <row r="54" spans="1:18">
      <c r="A54" s="64" t="s">
        <v>75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6"/>
      <c r="N54" s="47">
        <v>11</v>
      </c>
      <c r="O54" s="37"/>
      <c r="P54" s="48">
        <v>0</v>
      </c>
      <c r="Q54" s="49">
        <v>11</v>
      </c>
      <c r="R54" s="37"/>
    </row>
    <row r="55" spans="1:18">
      <c r="A55" s="64" t="s">
        <v>196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6"/>
      <c r="N55" s="47">
        <v>757</v>
      </c>
      <c r="O55" s="37"/>
      <c r="P55" s="48">
        <v>0</v>
      </c>
      <c r="Q55" s="49">
        <v>757</v>
      </c>
      <c r="R55" s="37"/>
    </row>
    <row r="56" spans="1:18">
      <c r="A56" s="64" t="s">
        <v>156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6"/>
      <c r="N56" s="47">
        <v>2</v>
      </c>
      <c r="O56" s="37"/>
      <c r="P56" s="48">
        <v>0</v>
      </c>
      <c r="Q56" s="49">
        <v>2</v>
      </c>
      <c r="R56" s="37"/>
    </row>
    <row r="57" spans="1:18">
      <c r="A57" s="64" t="s">
        <v>76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6"/>
      <c r="N57" s="47">
        <v>5</v>
      </c>
      <c r="O57" s="37"/>
      <c r="P57" s="48">
        <v>0</v>
      </c>
      <c r="Q57" s="49">
        <v>5</v>
      </c>
      <c r="R57" s="37"/>
    </row>
    <row r="58" spans="1:18">
      <c r="A58" s="64" t="s">
        <v>77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6"/>
      <c r="N58" s="47">
        <v>73</v>
      </c>
      <c r="O58" s="37"/>
      <c r="P58" s="48">
        <v>1</v>
      </c>
      <c r="Q58" s="49">
        <v>74</v>
      </c>
      <c r="R58" s="37"/>
    </row>
    <row r="59" spans="1:18">
      <c r="A59" s="64" t="s">
        <v>78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6"/>
      <c r="N59" s="47">
        <v>492</v>
      </c>
      <c r="O59" s="37"/>
      <c r="P59" s="48">
        <v>0</v>
      </c>
      <c r="Q59" s="49">
        <v>492</v>
      </c>
      <c r="R59" s="37"/>
    </row>
    <row r="60" spans="1:18">
      <c r="A60" s="64" t="s">
        <v>79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6"/>
      <c r="N60" s="47">
        <v>15</v>
      </c>
      <c r="O60" s="37"/>
      <c r="P60" s="48">
        <v>0</v>
      </c>
      <c r="Q60" s="49">
        <v>15</v>
      </c>
      <c r="R60" s="37"/>
    </row>
    <row r="61" spans="1:18">
      <c r="A61" s="64" t="s">
        <v>80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6"/>
      <c r="N61" s="47">
        <v>8</v>
      </c>
      <c r="O61" s="37"/>
      <c r="P61" s="48">
        <v>0</v>
      </c>
      <c r="Q61" s="49">
        <v>8</v>
      </c>
      <c r="R61" s="37"/>
    </row>
    <row r="62" spans="1:18">
      <c r="A62" s="64" t="s">
        <v>197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6"/>
      <c r="N62" s="47">
        <v>1</v>
      </c>
      <c r="O62" s="37"/>
      <c r="P62" s="48">
        <v>0</v>
      </c>
      <c r="Q62" s="49">
        <v>1</v>
      </c>
      <c r="R62" s="37"/>
    </row>
    <row r="63" spans="1:18">
      <c r="A63" s="64" t="s">
        <v>198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6"/>
      <c r="N63" s="47">
        <v>1</v>
      </c>
      <c r="O63" s="37"/>
      <c r="P63" s="48">
        <v>0</v>
      </c>
      <c r="Q63" s="49">
        <v>1</v>
      </c>
      <c r="R63" s="37"/>
    </row>
    <row r="64" spans="1:18">
      <c r="A64" s="64" t="s">
        <v>199</v>
      </c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6"/>
      <c r="N64" s="47">
        <v>46</v>
      </c>
      <c r="O64" s="37"/>
      <c r="P64" s="48">
        <v>0</v>
      </c>
      <c r="Q64" s="49">
        <v>46</v>
      </c>
      <c r="R64" s="37"/>
    </row>
    <row r="65" spans="1:18">
      <c r="A65" s="64" t="s">
        <v>289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6"/>
      <c r="N65" s="47">
        <v>2</v>
      </c>
      <c r="O65" s="37"/>
      <c r="P65" s="48">
        <v>0</v>
      </c>
      <c r="Q65" s="49">
        <v>2</v>
      </c>
      <c r="R65" s="37"/>
    </row>
    <row r="66" spans="1:18">
      <c r="A66" s="64" t="s">
        <v>290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6"/>
      <c r="N66" s="47">
        <v>21</v>
      </c>
      <c r="O66" s="37"/>
      <c r="P66" s="48">
        <v>0</v>
      </c>
      <c r="Q66" s="49">
        <v>21</v>
      </c>
      <c r="R66" s="37"/>
    </row>
    <row r="67" spans="1:18">
      <c r="A67" s="64" t="s">
        <v>200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6"/>
      <c r="N67" s="47">
        <v>1</v>
      </c>
      <c r="O67" s="37"/>
      <c r="P67" s="48">
        <v>0</v>
      </c>
      <c r="Q67" s="49">
        <v>1</v>
      </c>
      <c r="R67" s="37"/>
    </row>
    <row r="68" spans="1:18">
      <c r="A68" s="64" t="s">
        <v>291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6"/>
      <c r="N68" s="47">
        <v>2</v>
      </c>
      <c r="O68" s="37"/>
      <c r="P68" s="48">
        <v>0</v>
      </c>
      <c r="Q68" s="49">
        <v>2</v>
      </c>
      <c r="R68" s="37"/>
    </row>
    <row r="69" spans="1:18">
      <c r="A69" s="64" t="s">
        <v>186</v>
      </c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6"/>
      <c r="N69" s="47">
        <v>2</v>
      </c>
      <c r="O69" s="37"/>
      <c r="P69" s="48">
        <v>0</v>
      </c>
      <c r="Q69" s="49">
        <v>2</v>
      </c>
      <c r="R69" s="37"/>
    </row>
    <row r="70" spans="1:18">
      <c r="A70" s="64" t="s">
        <v>81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6"/>
      <c r="N70" s="47">
        <v>7</v>
      </c>
      <c r="O70" s="37"/>
      <c r="P70" s="48">
        <v>0</v>
      </c>
      <c r="Q70" s="49">
        <v>7</v>
      </c>
      <c r="R70" s="37"/>
    </row>
    <row r="71" spans="1:18">
      <c r="A71" s="64" t="s">
        <v>201</v>
      </c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6"/>
      <c r="N71" s="47">
        <v>32</v>
      </c>
      <c r="O71" s="37"/>
      <c r="P71" s="48">
        <v>0</v>
      </c>
      <c r="Q71" s="49">
        <v>32</v>
      </c>
      <c r="R71" s="37"/>
    </row>
    <row r="72" spans="1:18">
      <c r="A72" s="64" t="s">
        <v>82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6"/>
      <c r="N72" s="47">
        <v>111</v>
      </c>
      <c r="O72" s="37"/>
      <c r="P72" s="48">
        <v>0</v>
      </c>
      <c r="Q72" s="49">
        <v>111</v>
      </c>
      <c r="R72" s="37"/>
    </row>
    <row r="73" spans="1:18">
      <c r="A73" s="64" t="s">
        <v>202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6"/>
      <c r="N73" s="47">
        <v>11</v>
      </c>
      <c r="O73" s="37"/>
      <c r="P73" s="48">
        <v>0</v>
      </c>
      <c r="Q73" s="49">
        <v>11</v>
      </c>
      <c r="R73" s="37"/>
    </row>
    <row r="74" spans="1:18">
      <c r="A74" s="64" t="s">
        <v>157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6"/>
      <c r="N74" s="47">
        <v>13</v>
      </c>
      <c r="O74" s="37"/>
      <c r="P74" s="48">
        <v>0</v>
      </c>
      <c r="Q74" s="49">
        <v>13</v>
      </c>
      <c r="R74" s="37"/>
    </row>
    <row r="75" spans="1:18">
      <c r="A75" s="64" t="s">
        <v>158</v>
      </c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6"/>
      <c r="N75" s="47">
        <v>14</v>
      </c>
      <c r="O75" s="37"/>
      <c r="P75" s="48">
        <v>0</v>
      </c>
      <c r="Q75" s="49">
        <v>14</v>
      </c>
      <c r="R75" s="37"/>
    </row>
    <row r="76" spans="1:18">
      <c r="A76" s="64" t="s">
        <v>159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6"/>
      <c r="N76" s="47">
        <v>3</v>
      </c>
      <c r="O76" s="37"/>
      <c r="P76" s="48">
        <v>0</v>
      </c>
      <c r="Q76" s="49">
        <v>3</v>
      </c>
      <c r="R76" s="37"/>
    </row>
    <row r="77" spans="1:18">
      <c r="A77" s="64" t="s">
        <v>292</v>
      </c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6"/>
      <c r="N77" s="47">
        <v>1</v>
      </c>
      <c r="O77" s="37"/>
      <c r="P77" s="48">
        <v>0</v>
      </c>
      <c r="Q77" s="49">
        <v>1</v>
      </c>
      <c r="R77" s="37"/>
    </row>
    <row r="78" spans="1:18">
      <c r="A78" s="64" t="s">
        <v>203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6"/>
      <c r="N78" s="47">
        <v>2</v>
      </c>
      <c r="O78" s="37"/>
      <c r="P78" s="48">
        <v>0</v>
      </c>
      <c r="Q78" s="49">
        <v>2</v>
      </c>
      <c r="R78" s="37"/>
    </row>
    <row r="79" spans="1:18">
      <c r="A79" s="64" t="s">
        <v>293</v>
      </c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6"/>
      <c r="N79" s="47">
        <v>3</v>
      </c>
      <c r="O79" s="37"/>
      <c r="P79" s="48">
        <v>0</v>
      </c>
      <c r="Q79" s="49">
        <v>3</v>
      </c>
      <c r="R79" s="37"/>
    </row>
    <row r="80" spans="1:18">
      <c r="A80" s="64" t="s">
        <v>294</v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6"/>
      <c r="N80" s="47">
        <v>22</v>
      </c>
      <c r="O80" s="37"/>
      <c r="P80" s="48">
        <v>0</v>
      </c>
      <c r="Q80" s="49">
        <v>22</v>
      </c>
      <c r="R80" s="37"/>
    </row>
    <row r="81" spans="1:18">
      <c r="A81" s="64" t="s">
        <v>295</v>
      </c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6"/>
      <c r="N81" s="47">
        <v>1</v>
      </c>
      <c r="O81" s="37"/>
      <c r="P81" s="48">
        <v>0</v>
      </c>
      <c r="Q81" s="49">
        <v>1</v>
      </c>
      <c r="R81" s="37"/>
    </row>
    <row r="82" spans="1:18">
      <c r="A82" s="64" t="s">
        <v>178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6"/>
      <c r="N82" s="47">
        <v>2</v>
      </c>
      <c r="O82" s="37"/>
      <c r="P82" s="48">
        <v>0</v>
      </c>
      <c r="Q82" s="49">
        <v>2</v>
      </c>
      <c r="R82" s="37"/>
    </row>
    <row r="83" spans="1:18">
      <c r="A83" s="64" t="s">
        <v>296</v>
      </c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6"/>
      <c r="N83" s="47">
        <v>6</v>
      </c>
      <c r="O83" s="37"/>
      <c r="P83" s="48">
        <v>0</v>
      </c>
      <c r="Q83" s="49">
        <v>6</v>
      </c>
      <c r="R83" s="37"/>
    </row>
    <row r="84" spans="1:18">
      <c r="A84" s="64" t="s">
        <v>83</v>
      </c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6"/>
      <c r="N84" s="47">
        <v>4</v>
      </c>
      <c r="O84" s="37"/>
      <c r="P84" s="48">
        <v>0</v>
      </c>
      <c r="Q84" s="49">
        <v>4</v>
      </c>
      <c r="R84" s="37"/>
    </row>
    <row r="85" spans="1:18">
      <c r="A85" s="64" t="s">
        <v>84</v>
      </c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6"/>
      <c r="N85" s="47">
        <v>5</v>
      </c>
      <c r="O85" s="37"/>
      <c r="P85" s="48">
        <v>0</v>
      </c>
      <c r="Q85" s="49">
        <v>5</v>
      </c>
      <c r="R85" s="37"/>
    </row>
    <row r="86" spans="1:18">
      <c r="A86" s="64" t="s">
        <v>297</v>
      </c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6"/>
      <c r="N86" s="47">
        <v>1</v>
      </c>
      <c r="O86" s="37"/>
      <c r="P86" s="48">
        <v>0</v>
      </c>
      <c r="Q86" s="49">
        <v>1</v>
      </c>
      <c r="R86" s="37"/>
    </row>
    <row r="87" spans="1:18">
      <c r="A87" s="64" t="s">
        <v>204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6"/>
      <c r="N87" s="47">
        <v>27</v>
      </c>
      <c r="O87" s="37"/>
      <c r="P87" s="48">
        <v>0</v>
      </c>
      <c r="Q87" s="49">
        <v>27</v>
      </c>
      <c r="R87" s="37"/>
    </row>
    <row r="88" spans="1:18">
      <c r="A88" s="64" t="s">
        <v>298</v>
      </c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6"/>
      <c r="N88" s="47">
        <v>3</v>
      </c>
      <c r="O88" s="37"/>
      <c r="P88" s="48">
        <v>0</v>
      </c>
      <c r="Q88" s="49">
        <v>3</v>
      </c>
      <c r="R88" s="37"/>
    </row>
    <row r="89" spans="1:18">
      <c r="A89" s="64" t="s">
        <v>205</v>
      </c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6"/>
      <c r="N89" s="47">
        <v>1</v>
      </c>
      <c r="O89" s="37"/>
      <c r="P89" s="48">
        <v>0</v>
      </c>
      <c r="Q89" s="49">
        <v>1</v>
      </c>
      <c r="R89" s="37"/>
    </row>
    <row r="90" spans="1:18">
      <c r="A90" s="64" t="s">
        <v>85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6"/>
      <c r="N90" s="47">
        <v>8</v>
      </c>
      <c r="O90" s="37"/>
      <c r="P90" s="48">
        <v>0</v>
      </c>
      <c r="Q90" s="49">
        <v>8</v>
      </c>
      <c r="R90" s="37"/>
    </row>
    <row r="91" spans="1:18">
      <c r="A91" s="64" t="s">
        <v>86</v>
      </c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6"/>
      <c r="N91" s="47">
        <v>358</v>
      </c>
      <c r="O91" s="37"/>
      <c r="P91" s="48">
        <v>1</v>
      </c>
      <c r="Q91" s="49">
        <v>359</v>
      </c>
      <c r="R91" s="37"/>
    </row>
    <row r="92" spans="1:18">
      <c r="A92" s="64" t="s">
        <v>87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6"/>
      <c r="N92" s="47">
        <v>23</v>
      </c>
      <c r="O92" s="37"/>
      <c r="P92" s="48">
        <v>0</v>
      </c>
      <c r="Q92" s="49">
        <v>23</v>
      </c>
      <c r="R92" s="37"/>
    </row>
    <row r="93" spans="1:18">
      <c r="A93" s="64" t="s">
        <v>160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6"/>
      <c r="N93" s="47">
        <v>44</v>
      </c>
      <c r="O93" s="37"/>
      <c r="P93" s="48">
        <v>0</v>
      </c>
      <c r="Q93" s="49">
        <v>44</v>
      </c>
      <c r="R93" s="37"/>
    </row>
    <row r="94" spans="1:18">
      <c r="A94" s="64" t="s">
        <v>88</v>
      </c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6"/>
      <c r="N94" s="47">
        <v>7</v>
      </c>
      <c r="O94" s="37"/>
      <c r="P94" s="48">
        <v>1</v>
      </c>
      <c r="Q94" s="49">
        <v>8</v>
      </c>
      <c r="R94" s="37"/>
    </row>
    <row r="95" spans="1:18">
      <c r="A95" s="64" t="s">
        <v>299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6"/>
      <c r="N95" s="47">
        <v>1</v>
      </c>
      <c r="O95" s="37"/>
      <c r="P95" s="48">
        <v>0</v>
      </c>
      <c r="Q95" s="49">
        <v>1</v>
      </c>
      <c r="R95" s="37"/>
    </row>
    <row r="96" spans="1:18">
      <c r="A96" s="64" t="s">
        <v>89</v>
      </c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6"/>
      <c r="N96" s="47">
        <v>124</v>
      </c>
      <c r="O96" s="37"/>
      <c r="P96" s="48">
        <v>3</v>
      </c>
      <c r="Q96" s="49">
        <v>127</v>
      </c>
      <c r="R96" s="37"/>
    </row>
    <row r="97" spans="1:18">
      <c r="A97" s="64" t="s">
        <v>90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6"/>
      <c r="N97" s="47">
        <v>195</v>
      </c>
      <c r="O97" s="37"/>
      <c r="P97" s="48">
        <v>0</v>
      </c>
      <c r="Q97" s="49">
        <v>195</v>
      </c>
      <c r="R97" s="37"/>
    </row>
    <row r="98" spans="1:18">
      <c r="A98" s="64" t="s">
        <v>161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6"/>
      <c r="N98" s="47">
        <v>4</v>
      </c>
      <c r="O98" s="37"/>
      <c r="P98" s="48">
        <v>0</v>
      </c>
      <c r="Q98" s="49">
        <v>4</v>
      </c>
      <c r="R98" s="37"/>
    </row>
    <row r="99" spans="1:18">
      <c r="A99" s="64" t="s">
        <v>91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6"/>
      <c r="N99" s="47">
        <v>325</v>
      </c>
      <c r="O99" s="37"/>
      <c r="P99" s="48">
        <v>0</v>
      </c>
      <c r="Q99" s="49">
        <v>325</v>
      </c>
      <c r="R99" s="37"/>
    </row>
    <row r="100" spans="1:18">
      <c r="A100" s="64" t="s">
        <v>187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6"/>
      <c r="N100" s="47">
        <v>1</v>
      </c>
      <c r="O100" s="37"/>
      <c r="P100" s="48">
        <v>1</v>
      </c>
      <c r="Q100" s="49">
        <v>2</v>
      </c>
      <c r="R100" s="37"/>
    </row>
    <row r="101" spans="1:18">
      <c r="A101" s="64" t="s">
        <v>206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6"/>
      <c r="N101" s="47">
        <v>7</v>
      </c>
      <c r="O101" s="37"/>
      <c r="P101" s="48">
        <v>0</v>
      </c>
      <c r="Q101" s="49">
        <v>7</v>
      </c>
      <c r="R101" s="37"/>
    </row>
    <row r="102" spans="1:18">
      <c r="A102" s="64" t="s">
        <v>300</v>
      </c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6"/>
      <c r="N102" s="47">
        <v>2</v>
      </c>
      <c r="O102" s="37"/>
      <c r="P102" s="48">
        <v>0</v>
      </c>
      <c r="Q102" s="49">
        <v>2</v>
      </c>
      <c r="R102" s="37"/>
    </row>
    <row r="103" spans="1:18">
      <c r="A103" s="64" t="s">
        <v>92</v>
      </c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6"/>
      <c r="N103" s="47">
        <v>11</v>
      </c>
      <c r="O103" s="37"/>
      <c r="P103" s="48">
        <v>0</v>
      </c>
      <c r="Q103" s="49">
        <v>11</v>
      </c>
      <c r="R103" s="37"/>
    </row>
    <row r="104" spans="1:18">
      <c r="A104" s="64" t="s">
        <v>150</v>
      </c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6"/>
      <c r="N104" s="47">
        <v>3</v>
      </c>
      <c r="O104" s="37"/>
      <c r="P104" s="48">
        <v>0</v>
      </c>
      <c r="Q104" s="49">
        <v>3</v>
      </c>
      <c r="R104" s="37"/>
    </row>
    <row r="105" spans="1:18">
      <c r="A105" s="64" t="s">
        <v>301</v>
      </c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6"/>
      <c r="N105" s="47">
        <v>4</v>
      </c>
      <c r="O105" s="37"/>
      <c r="P105" s="48">
        <v>0</v>
      </c>
      <c r="Q105" s="49">
        <v>4</v>
      </c>
      <c r="R105" s="37"/>
    </row>
    <row r="106" spans="1:18">
      <c r="A106" s="64" t="s">
        <v>93</v>
      </c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6"/>
      <c r="N106" s="47">
        <v>27</v>
      </c>
      <c r="O106" s="37"/>
      <c r="P106" s="48">
        <v>0</v>
      </c>
      <c r="Q106" s="49">
        <v>27</v>
      </c>
      <c r="R106" s="37"/>
    </row>
    <row r="107" spans="1:18">
      <c r="A107" s="64" t="s">
        <v>302</v>
      </c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6"/>
      <c r="N107" s="47">
        <v>5</v>
      </c>
      <c r="O107" s="37"/>
      <c r="P107" s="48">
        <v>0</v>
      </c>
      <c r="Q107" s="49">
        <v>5</v>
      </c>
      <c r="R107" s="37"/>
    </row>
    <row r="108" spans="1:18">
      <c r="A108" s="64" t="s">
        <v>94</v>
      </c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6"/>
      <c r="N108" s="47">
        <v>34</v>
      </c>
      <c r="O108" s="37"/>
      <c r="P108" s="48">
        <v>0</v>
      </c>
      <c r="Q108" s="49">
        <v>34</v>
      </c>
      <c r="R108" s="37"/>
    </row>
    <row r="109" spans="1:18">
      <c r="A109" s="64" t="s">
        <v>171</v>
      </c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6"/>
      <c r="N109" s="47">
        <v>8</v>
      </c>
      <c r="O109" s="37"/>
      <c r="P109" s="48">
        <v>0</v>
      </c>
      <c r="Q109" s="49">
        <v>8</v>
      </c>
      <c r="R109" s="37"/>
    </row>
    <row r="110" spans="1:18">
      <c r="A110" s="64" t="s">
        <v>207</v>
      </c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6"/>
      <c r="N110" s="47">
        <v>2</v>
      </c>
      <c r="O110" s="37"/>
      <c r="P110" s="48">
        <v>0</v>
      </c>
      <c r="Q110" s="49">
        <v>2</v>
      </c>
      <c r="R110" s="37"/>
    </row>
    <row r="111" spans="1:18">
      <c r="A111" s="64" t="s">
        <v>95</v>
      </c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6"/>
      <c r="N111" s="47">
        <v>75</v>
      </c>
      <c r="O111" s="37"/>
      <c r="P111" s="48">
        <v>0</v>
      </c>
      <c r="Q111" s="49">
        <v>75</v>
      </c>
      <c r="R111" s="37"/>
    </row>
    <row r="112" spans="1:18">
      <c r="A112" s="64" t="s">
        <v>172</v>
      </c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6"/>
      <c r="N112" s="47">
        <v>3</v>
      </c>
      <c r="O112" s="37"/>
      <c r="P112" s="48">
        <v>0</v>
      </c>
      <c r="Q112" s="49">
        <v>3</v>
      </c>
      <c r="R112" s="37"/>
    </row>
    <row r="113" spans="1:18">
      <c r="A113" s="64" t="s">
        <v>208</v>
      </c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6"/>
      <c r="N113" s="47">
        <v>2</v>
      </c>
      <c r="O113" s="37"/>
      <c r="P113" s="48">
        <v>0</v>
      </c>
      <c r="Q113" s="49">
        <v>2</v>
      </c>
      <c r="R113" s="37"/>
    </row>
    <row r="114" spans="1:18">
      <c r="A114" s="64" t="s">
        <v>303</v>
      </c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6"/>
      <c r="N114" s="47">
        <v>1</v>
      </c>
      <c r="O114" s="37"/>
      <c r="P114" s="48">
        <v>0</v>
      </c>
      <c r="Q114" s="49">
        <v>1</v>
      </c>
      <c r="R114" s="37"/>
    </row>
    <row r="115" spans="1:18">
      <c r="A115" s="64" t="s">
        <v>151</v>
      </c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6"/>
      <c r="N115" s="47">
        <v>3</v>
      </c>
      <c r="O115" s="37"/>
      <c r="P115" s="48">
        <v>0</v>
      </c>
      <c r="Q115" s="49">
        <v>3</v>
      </c>
      <c r="R115" s="37"/>
    </row>
    <row r="116" spans="1:18">
      <c r="A116" s="64" t="s">
        <v>209</v>
      </c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6"/>
      <c r="N116" s="47">
        <v>19</v>
      </c>
      <c r="O116" s="37"/>
      <c r="P116" s="48">
        <v>0</v>
      </c>
      <c r="Q116" s="49">
        <v>19</v>
      </c>
      <c r="R116" s="37"/>
    </row>
    <row r="117" spans="1:18">
      <c r="A117" s="64" t="s">
        <v>304</v>
      </c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6"/>
      <c r="N117" s="47">
        <v>142</v>
      </c>
      <c r="O117" s="37"/>
      <c r="P117" s="48">
        <v>0</v>
      </c>
      <c r="Q117" s="49">
        <v>142</v>
      </c>
      <c r="R117" s="37"/>
    </row>
    <row r="118" spans="1:18">
      <c r="A118" s="64" t="s">
        <v>96</v>
      </c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6"/>
      <c r="N118" s="47">
        <v>7</v>
      </c>
      <c r="O118" s="37"/>
      <c r="P118" s="48">
        <v>1</v>
      </c>
      <c r="Q118" s="49">
        <v>8</v>
      </c>
      <c r="R118" s="37"/>
    </row>
    <row r="119" spans="1:18">
      <c r="A119" s="64" t="s">
        <v>97</v>
      </c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6"/>
      <c r="N119" s="47">
        <v>4</v>
      </c>
      <c r="O119" s="37"/>
      <c r="P119" s="48">
        <v>0</v>
      </c>
      <c r="Q119" s="49">
        <v>4</v>
      </c>
      <c r="R119" s="37"/>
    </row>
    <row r="120" spans="1:18">
      <c r="A120" s="64" t="s">
        <v>210</v>
      </c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6"/>
      <c r="N120" s="47">
        <v>27</v>
      </c>
      <c r="O120" s="37"/>
      <c r="P120" s="48">
        <v>0</v>
      </c>
      <c r="Q120" s="49">
        <v>27</v>
      </c>
      <c r="R120" s="37"/>
    </row>
    <row r="121" spans="1:18">
      <c r="A121" s="64" t="s">
        <v>98</v>
      </c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6"/>
      <c r="N121" s="47">
        <v>297</v>
      </c>
      <c r="O121" s="37"/>
      <c r="P121" s="48">
        <v>0</v>
      </c>
      <c r="Q121" s="49">
        <v>297</v>
      </c>
      <c r="R121" s="37"/>
    </row>
    <row r="122" spans="1:18">
      <c r="A122" s="64" t="s">
        <v>211</v>
      </c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6"/>
      <c r="N122" s="47">
        <v>54</v>
      </c>
      <c r="O122" s="37"/>
      <c r="P122" s="48">
        <v>0</v>
      </c>
      <c r="Q122" s="49">
        <v>54</v>
      </c>
      <c r="R122" s="37"/>
    </row>
    <row r="123" spans="1:18">
      <c r="A123" s="64" t="s">
        <v>212</v>
      </c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6"/>
      <c r="N123" s="47">
        <v>39</v>
      </c>
      <c r="O123" s="37"/>
      <c r="P123" s="48">
        <v>0</v>
      </c>
      <c r="Q123" s="49">
        <v>39</v>
      </c>
      <c r="R123" s="37"/>
    </row>
    <row r="124" spans="1:18">
      <c r="A124" s="64" t="s">
        <v>99</v>
      </c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6"/>
      <c r="N124" s="47">
        <v>45</v>
      </c>
      <c r="O124" s="37"/>
      <c r="P124" s="48">
        <v>0</v>
      </c>
      <c r="Q124" s="49">
        <v>45</v>
      </c>
      <c r="R124" s="37"/>
    </row>
    <row r="125" spans="1:18">
      <c r="A125" s="64" t="s">
        <v>213</v>
      </c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6"/>
      <c r="N125" s="47">
        <v>2</v>
      </c>
      <c r="O125" s="37"/>
      <c r="P125" s="48">
        <v>0</v>
      </c>
      <c r="Q125" s="49">
        <v>2</v>
      </c>
      <c r="R125" s="37"/>
    </row>
    <row r="126" spans="1:18">
      <c r="A126" s="64" t="s">
        <v>214</v>
      </c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6"/>
      <c r="N126" s="47">
        <v>43</v>
      </c>
      <c r="O126" s="37"/>
      <c r="P126" s="48">
        <v>0</v>
      </c>
      <c r="Q126" s="49">
        <v>43</v>
      </c>
      <c r="R126" s="37"/>
    </row>
    <row r="127" spans="1:18">
      <c r="A127" s="64" t="s">
        <v>100</v>
      </c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6"/>
      <c r="N127" s="47">
        <v>43</v>
      </c>
      <c r="O127" s="37"/>
      <c r="P127" s="48">
        <v>0</v>
      </c>
      <c r="Q127" s="49">
        <v>43</v>
      </c>
      <c r="R127" s="37"/>
    </row>
    <row r="128" spans="1:18">
      <c r="A128" s="64" t="s">
        <v>305</v>
      </c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6"/>
      <c r="N128" s="47">
        <v>52</v>
      </c>
      <c r="O128" s="37"/>
      <c r="P128" s="48">
        <v>0</v>
      </c>
      <c r="Q128" s="49">
        <v>52</v>
      </c>
      <c r="R128" s="37"/>
    </row>
    <row r="129" spans="1:18">
      <c r="A129" s="64" t="s">
        <v>215</v>
      </c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6"/>
      <c r="N129" s="47">
        <v>1</v>
      </c>
      <c r="O129" s="37"/>
      <c r="P129" s="48">
        <v>0</v>
      </c>
      <c r="Q129" s="49">
        <v>1</v>
      </c>
      <c r="R129" s="37"/>
    </row>
    <row r="130" spans="1:18">
      <c r="A130" s="64" t="s">
        <v>306</v>
      </c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6"/>
      <c r="N130" s="47">
        <v>65</v>
      </c>
      <c r="O130" s="37"/>
      <c r="P130" s="48">
        <v>0</v>
      </c>
      <c r="Q130" s="49">
        <v>65</v>
      </c>
      <c r="R130" s="37"/>
    </row>
    <row r="131" spans="1:18">
      <c r="A131" s="64" t="s">
        <v>179</v>
      </c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6"/>
      <c r="N131" s="47">
        <v>4</v>
      </c>
      <c r="O131" s="37"/>
      <c r="P131" s="48">
        <v>0</v>
      </c>
      <c r="Q131" s="49">
        <v>4</v>
      </c>
      <c r="R131" s="37"/>
    </row>
    <row r="132" spans="1:18">
      <c r="A132" s="64" t="s">
        <v>101</v>
      </c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6"/>
      <c r="N132" s="47">
        <v>8</v>
      </c>
      <c r="O132" s="37"/>
      <c r="P132" s="48">
        <v>0</v>
      </c>
      <c r="Q132" s="49">
        <v>8</v>
      </c>
      <c r="R132" s="37"/>
    </row>
    <row r="133" spans="1:18">
      <c r="A133" s="64" t="s">
        <v>216</v>
      </c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6"/>
      <c r="N133" s="47">
        <v>3</v>
      </c>
      <c r="O133" s="37"/>
      <c r="P133" s="48">
        <v>0</v>
      </c>
      <c r="Q133" s="49">
        <v>3</v>
      </c>
      <c r="R133" s="37"/>
    </row>
    <row r="134" spans="1:18">
      <c r="A134" s="64" t="s">
        <v>307</v>
      </c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6"/>
      <c r="N134" s="47">
        <v>2</v>
      </c>
      <c r="O134" s="37"/>
      <c r="P134" s="48">
        <v>0</v>
      </c>
      <c r="Q134" s="49">
        <v>2</v>
      </c>
      <c r="R134" s="37"/>
    </row>
    <row r="135" spans="1:18">
      <c r="A135" s="64" t="s">
        <v>308</v>
      </c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6"/>
      <c r="N135" s="47">
        <v>2</v>
      </c>
      <c r="O135" s="37"/>
      <c r="P135" s="48">
        <v>0</v>
      </c>
      <c r="Q135" s="49">
        <v>2</v>
      </c>
      <c r="R135" s="37"/>
    </row>
    <row r="136" spans="1:18">
      <c r="A136" s="64" t="s">
        <v>152</v>
      </c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6"/>
      <c r="N136" s="47">
        <v>45</v>
      </c>
      <c r="O136" s="37"/>
      <c r="P136" s="48">
        <v>0</v>
      </c>
      <c r="Q136" s="49">
        <v>45</v>
      </c>
      <c r="R136" s="37"/>
    </row>
    <row r="137" spans="1:18">
      <c r="A137" s="64" t="s">
        <v>309</v>
      </c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6"/>
      <c r="N137" s="47">
        <v>7</v>
      </c>
      <c r="O137" s="37"/>
      <c r="P137" s="48">
        <v>0</v>
      </c>
      <c r="Q137" s="49">
        <v>7</v>
      </c>
      <c r="R137" s="37"/>
    </row>
    <row r="138" spans="1:18">
      <c r="A138" s="64" t="s">
        <v>102</v>
      </c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6"/>
      <c r="N138" s="47">
        <v>50</v>
      </c>
      <c r="O138" s="37"/>
      <c r="P138" s="48">
        <v>0</v>
      </c>
      <c r="Q138" s="49">
        <v>50</v>
      </c>
      <c r="R138" s="37"/>
    </row>
    <row r="139" spans="1:18">
      <c r="A139" s="64" t="s">
        <v>217</v>
      </c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6"/>
      <c r="N139" s="47">
        <v>29</v>
      </c>
      <c r="O139" s="37"/>
      <c r="P139" s="48">
        <v>0</v>
      </c>
      <c r="Q139" s="49">
        <v>29</v>
      </c>
      <c r="R139" s="37"/>
    </row>
    <row r="140" spans="1:18">
      <c r="A140" s="64" t="s">
        <v>310</v>
      </c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6"/>
      <c r="N140" s="47">
        <v>3</v>
      </c>
      <c r="O140" s="37"/>
      <c r="P140" s="48">
        <v>0</v>
      </c>
      <c r="Q140" s="49">
        <v>3</v>
      </c>
      <c r="R140" s="37"/>
    </row>
    <row r="141" spans="1:18">
      <c r="A141" s="64" t="s">
        <v>218</v>
      </c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6"/>
      <c r="N141" s="47">
        <v>21</v>
      </c>
      <c r="O141" s="37"/>
      <c r="P141" s="48">
        <v>0</v>
      </c>
      <c r="Q141" s="49">
        <v>21</v>
      </c>
      <c r="R141" s="37"/>
    </row>
    <row r="142" spans="1:18">
      <c r="A142" s="64" t="s">
        <v>103</v>
      </c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6"/>
      <c r="N142" s="47">
        <v>27</v>
      </c>
      <c r="O142" s="37"/>
      <c r="P142" s="48">
        <v>0</v>
      </c>
      <c r="Q142" s="49">
        <v>27</v>
      </c>
      <c r="R142" s="37"/>
    </row>
    <row r="143" spans="1:18">
      <c r="A143" s="64" t="s">
        <v>104</v>
      </c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6"/>
      <c r="N143" s="47">
        <v>54</v>
      </c>
      <c r="O143" s="37"/>
      <c r="P143" s="48">
        <v>2</v>
      </c>
      <c r="Q143" s="49">
        <v>56</v>
      </c>
      <c r="R143" s="37"/>
    </row>
    <row r="144" spans="1:18">
      <c r="A144" s="64" t="s">
        <v>105</v>
      </c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6"/>
      <c r="N144" s="47">
        <v>220</v>
      </c>
      <c r="O144" s="37"/>
      <c r="P144" s="48">
        <v>1</v>
      </c>
      <c r="Q144" s="49">
        <v>221</v>
      </c>
      <c r="R144" s="37"/>
    </row>
    <row r="145" spans="1:18">
      <c r="A145" s="64" t="s">
        <v>219</v>
      </c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6"/>
      <c r="N145" s="47">
        <v>6</v>
      </c>
      <c r="O145" s="37"/>
      <c r="P145" s="48">
        <v>0</v>
      </c>
      <c r="Q145" s="49">
        <v>6</v>
      </c>
      <c r="R145" s="37"/>
    </row>
    <row r="146" spans="1:18">
      <c r="A146" s="64" t="s">
        <v>106</v>
      </c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6"/>
      <c r="N146" s="47">
        <v>6</v>
      </c>
      <c r="O146" s="37"/>
      <c r="P146" s="48">
        <v>0</v>
      </c>
      <c r="Q146" s="49">
        <v>6</v>
      </c>
      <c r="R146" s="37"/>
    </row>
    <row r="147" spans="1:18">
      <c r="A147" s="64" t="s">
        <v>107</v>
      </c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6"/>
      <c r="N147" s="47">
        <v>239</v>
      </c>
      <c r="O147" s="37"/>
      <c r="P147" s="48">
        <v>0</v>
      </c>
      <c r="Q147" s="49">
        <v>239</v>
      </c>
      <c r="R147" s="37"/>
    </row>
    <row r="148" spans="1:18">
      <c r="A148" s="64" t="s">
        <v>311</v>
      </c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6"/>
      <c r="N148" s="47">
        <v>1</v>
      </c>
      <c r="O148" s="37"/>
      <c r="P148" s="48">
        <v>0</v>
      </c>
      <c r="Q148" s="49">
        <v>1</v>
      </c>
      <c r="R148" s="37"/>
    </row>
    <row r="149" spans="1:18">
      <c r="A149" s="64" t="s">
        <v>220</v>
      </c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6"/>
      <c r="N149" s="47">
        <v>14</v>
      </c>
      <c r="O149" s="37"/>
      <c r="P149" s="48">
        <v>0</v>
      </c>
      <c r="Q149" s="49">
        <v>14</v>
      </c>
      <c r="R149" s="37"/>
    </row>
    <row r="150" spans="1:18">
      <c r="A150" s="64" t="s">
        <v>312</v>
      </c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6"/>
      <c r="N150" s="47">
        <v>589</v>
      </c>
      <c r="O150" s="37"/>
      <c r="P150" s="48">
        <v>0</v>
      </c>
      <c r="Q150" s="49">
        <v>589</v>
      </c>
      <c r="R150" s="37"/>
    </row>
    <row r="151" spans="1:18">
      <c r="A151" s="64" t="s">
        <v>108</v>
      </c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6"/>
      <c r="N151" s="47">
        <v>2</v>
      </c>
      <c r="O151" s="37"/>
      <c r="P151" s="48">
        <v>0</v>
      </c>
      <c r="Q151" s="49">
        <v>2</v>
      </c>
      <c r="R151" s="37"/>
    </row>
    <row r="152" spans="1:18">
      <c r="A152" s="64" t="s">
        <v>109</v>
      </c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6"/>
      <c r="N152" s="47">
        <v>145</v>
      </c>
      <c r="O152" s="37"/>
      <c r="P152" s="48">
        <v>0</v>
      </c>
      <c r="Q152" s="49">
        <v>145</v>
      </c>
      <c r="R152" s="37"/>
    </row>
    <row r="153" spans="1:18">
      <c r="A153" s="64" t="s">
        <v>221</v>
      </c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6"/>
      <c r="N153" s="47">
        <v>148</v>
      </c>
      <c r="O153" s="37"/>
      <c r="P153" s="48">
        <v>3</v>
      </c>
      <c r="Q153" s="49">
        <v>151</v>
      </c>
      <c r="R153" s="37"/>
    </row>
    <row r="154" spans="1:18">
      <c r="A154" s="64" t="s">
        <v>222</v>
      </c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6"/>
      <c r="N154" s="47">
        <v>13</v>
      </c>
      <c r="O154" s="37"/>
      <c r="P154" s="48">
        <v>0</v>
      </c>
      <c r="Q154" s="49">
        <v>13</v>
      </c>
      <c r="R154" s="37"/>
    </row>
    <row r="155" spans="1:18">
      <c r="A155" s="64" t="s">
        <v>110</v>
      </c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6"/>
      <c r="N155" s="47">
        <v>6</v>
      </c>
      <c r="O155" s="37"/>
      <c r="P155" s="48">
        <v>0</v>
      </c>
      <c r="Q155" s="49">
        <v>6</v>
      </c>
      <c r="R155" s="37"/>
    </row>
    <row r="156" spans="1:18">
      <c r="A156" s="64" t="s">
        <v>111</v>
      </c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6"/>
      <c r="N156" s="47">
        <v>4</v>
      </c>
      <c r="O156" s="37"/>
      <c r="P156" s="48">
        <v>0</v>
      </c>
      <c r="Q156" s="49">
        <v>4</v>
      </c>
      <c r="R156" s="37"/>
    </row>
    <row r="157" spans="1:18">
      <c r="A157" s="64" t="s">
        <v>112</v>
      </c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6"/>
      <c r="N157" s="47">
        <v>8</v>
      </c>
      <c r="O157" s="37"/>
      <c r="P157" s="48">
        <v>0</v>
      </c>
      <c r="Q157" s="49">
        <v>8</v>
      </c>
      <c r="R157" s="37"/>
    </row>
    <row r="158" spans="1:18">
      <c r="A158" s="64" t="s">
        <v>173</v>
      </c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6"/>
      <c r="N158" s="47">
        <v>14</v>
      </c>
      <c r="O158" s="37"/>
      <c r="P158" s="48">
        <v>0</v>
      </c>
      <c r="Q158" s="49">
        <v>14</v>
      </c>
      <c r="R158" s="37"/>
    </row>
    <row r="159" spans="1:18">
      <c r="A159" s="64" t="s">
        <v>174</v>
      </c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6"/>
      <c r="N159" s="47">
        <v>14</v>
      </c>
      <c r="O159" s="37"/>
      <c r="P159" s="48">
        <v>0</v>
      </c>
      <c r="Q159" s="49">
        <v>14</v>
      </c>
      <c r="R159" s="37"/>
    </row>
    <row r="160" spans="1:18">
      <c r="A160" s="64" t="s">
        <v>113</v>
      </c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6"/>
      <c r="N160" s="47">
        <v>8</v>
      </c>
      <c r="O160" s="37"/>
      <c r="P160" s="48">
        <v>0</v>
      </c>
      <c r="Q160" s="49">
        <v>8</v>
      </c>
      <c r="R160" s="37"/>
    </row>
    <row r="161" spans="1:18">
      <c r="A161" s="64" t="s">
        <v>114</v>
      </c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6"/>
      <c r="N161" s="47">
        <v>11</v>
      </c>
      <c r="O161" s="37"/>
      <c r="P161" s="48">
        <v>0</v>
      </c>
      <c r="Q161" s="49">
        <v>11</v>
      </c>
      <c r="R161" s="37"/>
    </row>
    <row r="162" spans="1:18">
      <c r="A162" s="64" t="s">
        <v>115</v>
      </c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6"/>
      <c r="N162" s="47">
        <v>18</v>
      </c>
      <c r="O162" s="37"/>
      <c r="P162" s="48">
        <v>0</v>
      </c>
      <c r="Q162" s="49">
        <v>18</v>
      </c>
      <c r="R162" s="37"/>
    </row>
    <row r="163" spans="1:18">
      <c r="A163" s="64" t="s">
        <v>313</v>
      </c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6"/>
      <c r="N163" s="47">
        <v>3</v>
      </c>
      <c r="O163" s="37"/>
      <c r="P163" s="48">
        <v>0</v>
      </c>
      <c r="Q163" s="49">
        <v>3</v>
      </c>
      <c r="R163" s="37"/>
    </row>
    <row r="164" spans="1:18">
      <c r="A164" s="64" t="s">
        <v>116</v>
      </c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6"/>
      <c r="N164" s="47">
        <v>53</v>
      </c>
      <c r="O164" s="37"/>
      <c r="P164" s="48">
        <v>1</v>
      </c>
      <c r="Q164" s="49">
        <v>54</v>
      </c>
      <c r="R164" s="37"/>
    </row>
    <row r="165" spans="1:18">
      <c r="A165" s="64" t="s">
        <v>223</v>
      </c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6"/>
      <c r="N165" s="47">
        <v>5</v>
      </c>
      <c r="O165" s="37"/>
      <c r="P165" s="48">
        <v>0</v>
      </c>
      <c r="Q165" s="49">
        <v>5</v>
      </c>
      <c r="R165" s="37"/>
    </row>
    <row r="166" spans="1:18">
      <c r="A166" s="64" t="s">
        <v>162</v>
      </c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6"/>
      <c r="N166" s="47">
        <v>91</v>
      </c>
      <c r="O166" s="37"/>
      <c r="P166" s="48">
        <v>0</v>
      </c>
      <c r="Q166" s="49">
        <v>91</v>
      </c>
      <c r="R166" s="37"/>
    </row>
    <row r="167" spans="1:18" ht="18" customHeight="1">
      <c r="A167" s="64" t="s">
        <v>117</v>
      </c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6"/>
      <c r="N167" s="47">
        <v>16</v>
      </c>
      <c r="O167" s="37"/>
      <c r="P167" s="48">
        <v>0</v>
      </c>
      <c r="Q167" s="49">
        <v>16</v>
      </c>
      <c r="R167" s="37"/>
    </row>
    <row r="168" spans="1:18">
      <c r="A168" s="64" t="s">
        <v>118</v>
      </c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6"/>
      <c r="N168" s="47">
        <v>5</v>
      </c>
      <c r="O168" s="37"/>
      <c r="P168" s="48">
        <v>0</v>
      </c>
      <c r="Q168" s="49">
        <v>5</v>
      </c>
      <c r="R168" s="37"/>
    </row>
    <row r="169" spans="1:18">
      <c r="A169" s="64" t="s">
        <v>119</v>
      </c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6"/>
      <c r="N169" s="47">
        <v>12</v>
      </c>
      <c r="O169" s="37"/>
      <c r="P169" s="48">
        <v>0</v>
      </c>
      <c r="Q169" s="49">
        <v>12</v>
      </c>
      <c r="R169" s="37"/>
    </row>
    <row r="170" spans="1:18">
      <c r="A170" s="64" t="s">
        <v>314</v>
      </c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6"/>
      <c r="N170" s="47">
        <v>3</v>
      </c>
      <c r="O170" s="37"/>
      <c r="P170" s="48">
        <v>0</v>
      </c>
      <c r="Q170" s="49">
        <v>3</v>
      </c>
      <c r="R170" s="37"/>
    </row>
    <row r="171" spans="1:18">
      <c r="A171" s="64" t="s">
        <v>153</v>
      </c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6"/>
      <c r="N171" s="47">
        <v>27</v>
      </c>
      <c r="O171" s="37"/>
      <c r="P171" s="48">
        <v>0</v>
      </c>
      <c r="Q171" s="49">
        <v>27</v>
      </c>
      <c r="R171" s="37"/>
    </row>
    <row r="172" spans="1:18">
      <c r="A172" s="64" t="s">
        <v>224</v>
      </c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6"/>
      <c r="N172" s="47">
        <v>18</v>
      </c>
      <c r="O172" s="37"/>
      <c r="P172" s="48">
        <v>0</v>
      </c>
      <c r="Q172" s="49">
        <v>18</v>
      </c>
      <c r="R172" s="37"/>
    </row>
    <row r="173" spans="1:18">
      <c r="A173" s="64" t="s">
        <v>225</v>
      </c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6"/>
      <c r="N173" s="47">
        <v>1</v>
      </c>
      <c r="O173" s="37"/>
      <c r="P173" s="48">
        <v>0</v>
      </c>
      <c r="Q173" s="49">
        <v>1</v>
      </c>
      <c r="R173" s="37"/>
    </row>
    <row r="174" spans="1:18" ht="18" customHeight="1">
      <c r="A174" s="50" t="s">
        <v>47</v>
      </c>
      <c r="B174" s="32"/>
      <c r="C174" s="50" t="s">
        <v>47</v>
      </c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50" t="s">
        <v>47</v>
      </c>
      <c r="O174" s="32"/>
      <c r="P174" s="51" t="s">
        <v>47</v>
      </c>
      <c r="Q174" s="50" t="s">
        <v>47</v>
      </c>
      <c r="R174" s="32"/>
    </row>
    <row r="175" spans="1:18" ht="18" customHeight="1">
      <c r="A175" s="40" t="s">
        <v>120</v>
      </c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7"/>
      <c r="P175" s="40" t="s">
        <v>50</v>
      </c>
      <c r="Q175" s="36"/>
      <c r="R175" s="37"/>
    </row>
    <row r="176" spans="1:18" ht="18" customHeight="1">
      <c r="A176" s="52" t="s">
        <v>47</v>
      </c>
      <c r="B176" s="36"/>
      <c r="C176" s="53" t="s">
        <v>121</v>
      </c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7"/>
      <c r="P176" s="54">
        <v>288.86666666666702</v>
      </c>
      <c r="Q176" s="36"/>
      <c r="R176" s="37"/>
    </row>
    <row r="177" spans="1:18" ht="18" customHeight="1"/>
    <row r="178" spans="1:18" ht="18" customHeight="1">
      <c r="A178" s="35" t="s">
        <v>122</v>
      </c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7"/>
    </row>
    <row r="179" spans="1:18" ht="15" customHeight="1">
      <c r="A179" s="38" t="s">
        <v>47</v>
      </c>
      <c r="B179" s="36"/>
      <c r="C179" s="39" t="s">
        <v>49</v>
      </c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7"/>
      <c r="P179" s="40" t="s">
        <v>50</v>
      </c>
      <c r="Q179" s="36"/>
      <c r="R179" s="37"/>
    </row>
    <row r="180" spans="1:18" ht="15" customHeight="1">
      <c r="A180" s="41" t="s">
        <v>47</v>
      </c>
      <c r="B180" s="36"/>
      <c r="C180" s="42" t="s">
        <v>51</v>
      </c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7"/>
      <c r="P180" s="55">
        <v>2411</v>
      </c>
      <c r="Q180" s="36"/>
      <c r="R180" s="37"/>
    </row>
    <row r="181" spans="1:18" ht="15" customHeight="1">
      <c r="A181" s="41" t="s">
        <v>47</v>
      </c>
      <c r="B181" s="36"/>
      <c r="C181" s="42" t="s">
        <v>52</v>
      </c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7"/>
      <c r="P181" s="55">
        <v>2407</v>
      </c>
      <c r="Q181" s="36"/>
      <c r="R181" s="37"/>
    </row>
    <row r="182" spans="1:18" ht="15" customHeight="1">
      <c r="A182" s="41" t="s">
        <v>47</v>
      </c>
      <c r="B182" s="36"/>
      <c r="C182" s="42" t="s">
        <v>53</v>
      </c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7"/>
      <c r="P182" s="55">
        <v>4</v>
      </c>
      <c r="Q182" s="36"/>
      <c r="R182" s="37"/>
    </row>
    <row r="183" spans="1:18" ht="15" customHeight="1"/>
    <row r="184" spans="1:18" ht="15" customHeight="1">
      <c r="A184" s="38" t="s">
        <v>47</v>
      </c>
      <c r="B184" s="36"/>
      <c r="C184" s="39" t="s">
        <v>123</v>
      </c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7"/>
      <c r="P184" s="40" t="s">
        <v>50</v>
      </c>
      <c r="Q184" s="36"/>
      <c r="R184" s="37"/>
    </row>
    <row r="185" spans="1:18" ht="18" customHeight="1">
      <c r="A185" s="41" t="s">
        <v>47</v>
      </c>
      <c r="B185" s="36"/>
      <c r="C185" s="42" t="s">
        <v>124</v>
      </c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7"/>
      <c r="P185" s="55">
        <v>2139</v>
      </c>
      <c r="Q185" s="36"/>
      <c r="R185" s="37"/>
    </row>
    <row r="186" spans="1:18" ht="18" customHeight="1">
      <c r="A186" s="41" t="s">
        <v>47</v>
      </c>
      <c r="B186" s="36"/>
      <c r="C186" s="56" t="s">
        <v>47</v>
      </c>
      <c r="D186" s="42" t="s">
        <v>125</v>
      </c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7"/>
      <c r="P186" s="55">
        <v>2090</v>
      </c>
      <c r="Q186" s="36"/>
      <c r="R186" s="37"/>
    </row>
    <row r="187" spans="1:18" ht="18" customHeight="1">
      <c r="A187" s="41" t="s">
        <v>47</v>
      </c>
      <c r="B187" s="36"/>
      <c r="C187" s="56" t="s">
        <v>47</v>
      </c>
      <c r="D187" s="57" t="s">
        <v>47</v>
      </c>
      <c r="E187" s="36"/>
      <c r="F187" s="36"/>
      <c r="G187" s="42" t="s">
        <v>126</v>
      </c>
      <c r="H187" s="36"/>
      <c r="I187" s="36"/>
      <c r="J187" s="36"/>
      <c r="K187" s="36"/>
      <c r="L187" s="36"/>
      <c r="M187" s="36"/>
      <c r="N187" s="36"/>
      <c r="O187" s="37"/>
      <c r="P187" s="55">
        <v>209</v>
      </c>
      <c r="Q187" s="36"/>
      <c r="R187" s="37"/>
    </row>
    <row r="188" spans="1:18" ht="15" customHeight="1">
      <c r="A188" s="41" t="s">
        <v>47</v>
      </c>
      <c r="B188" s="36"/>
      <c r="C188" s="56" t="s">
        <v>47</v>
      </c>
      <c r="D188" s="57" t="s">
        <v>47</v>
      </c>
      <c r="E188" s="36"/>
      <c r="F188" s="36"/>
      <c r="G188" s="42" t="s">
        <v>127</v>
      </c>
      <c r="H188" s="36"/>
      <c r="I188" s="36"/>
      <c r="J188" s="36"/>
      <c r="K188" s="36"/>
      <c r="L188" s="36"/>
      <c r="M188" s="36"/>
      <c r="N188" s="36"/>
      <c r="O188" s="37"/>
      <c r="P188" s="55">
        <v>621</v>
      </c>
      <c r="Q188" s="36"/>
      <c r="R188" s="37"/>
    </row>
    <row r="189" spans="1:18" ht="15" customHeight="1">
      <c r="A189" s="41" t="s">
        <v>47</v>
      </c>
      <c r="B189" s="36"/>
      <c r="C189" s="56" t="s">
        <v>47</v>
      </c>
      <c r="D189" s="57" t="s">
        <v>47</v>
      </c>
      <c r="E189" s="36"/>
      <c r="F189" s="36"/>
      <c r="G189" s="42" t="s">
        <v>128</v>
      </c>
      <c r="H189" s="36"/>
      <c r="I189" s="36"/>
      <c r="J189" s="36"/>
      <c r="K189" s="36"/>
      <c r="L189" s="36"/>
      <c r="M189" s="36"/>
      <c r="N189" s="36"/>
      <c r="O189" s="37"/>
      <c r="P189" s="55">
        <v>1005</v>
      </c>
      <c r="Q189" s="36"/>
      <c r="R189" s="37"/>
    </row>
    <row r="190" spans="1:18" ht="18" customHeight="1">
      <c r="A190" s="41" t="s">
        <v>47</v>
      </c>
      <c r="B190" s="36"/>
      <c r="C190" s="56" t="s">
        <v>47</v>
      </c>
      <c r="D190" s="57" t="s">
        <v>47</v>
      </c>
      <c r="E190" s="36"/>
      <c r="F190" s="36"/>
      <c r="G190" s="42" t="s">
        <v>129</v>
      </c>
      <c r="H190" s="36"/>
      <c r="I190" s="36"/>
      <c r="J190" s="36"/>
      <c r="K190" s="36"/>
      <c r="L190" s="36"/>
      <c r="M190" s="36"/>
      <c r="N190" s="36"/>
      <c r="O190" s="37"/>
      <c r="P190" s="55">
        <v>0</v>
      </c>
      <c r="Q190" s="36"/>
      <c r="R190" s="37"/>
    </row>
    <row r="191" spans="1:18" ht="18" customHeight="1">
      <c r="A191" s="41" t="s">
        <v>47</v>
      </c>
      <c r="B191" s="36"/>
      <c r="C191" s="56" t="s">
        <v>47</v>
      </c>
      <c r="D191" s="57" t="s">
        <v>47</v>
      </c>
      <c r="E191" s="36"/>
      <c r="F191" s="36"/>
      <c r="G191" s="42" t="s">
        <v>130</v>
      </c>
      <c r="H191" s="36"/>
      <c r="I191" s="36"/>
      <c r="J191" s="36"/>
      <c r="K191" s="36"/>
      <c r="L191" s="36"/>
      <c r="M191" s="36"/>
      <c r="N191" s="36"/>
      <c r="O191" s="37"/>
      <c r="P191" s="55">
        <v>255</v>
      </c>
      <c r="Q191" s="36"/>
      <c r="R191" s="37"/>
    </row>
    <row r="192" spans="1:18" ht="18" customHeight="1">
      <c r="A192" s="41" t="s">
        <v>47</v>
      </c>
      <c r="B192" s="36"/>
      <c r="C192" s="56" t="s">
        <v>47</v>
      </c>
      <c r="D192" s="42" t="s">
        <v>131</v>
      </c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7"/>
      <c r="P192" s="55">
        <v>45</v>
      </c>
      <c r="Q192" s="36"/>
      <c r="R192" s="37"/>
    </row>
    <row r="193" spans="1:18" ht="18" customHeight="1">
      <c r="A193" s="41" t="s">
        <v>47</v>
      </c>
      <c r="B193" s="36"/>
      <c r="C193" s="56" t="s">
        <v>47</v>
      </c>
      <c r="D193" s="42" t="s">
        <v>132</v>
      </c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7"/>
      <c r="P193" s="55">
        <v>4</v>
      </c>
      <c r="Q193" s="36"/>
      <c r="R193" s="37"/>
    </row>
    <row r="194" spans="1:18" ht="18" customHeight="1"/>
    <row r="195" spans="1:18" ht="18" customHeight="1">
      <c r="A195" s="38" t="s">
        <v>47</v>
      </c>
      <c r="B195" s="36"/>
      <c r="C195" s="39" t="s">
        <v>133</v>
      </c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7"/>
      <c r="P195" s="40" t="s">
        <v>50</v>
      </c>
      <c r="Q195" s="36"/>
      <c r="R195" s="37"/>
    </row>
    <row r="196" spans="1:18" ht="18" customHeight="1">
      <c r="A196" s="58" t="s">
        <v>47</v>
      </c>
      <c r="B196" s="30"/>
      <c r="C196" s="59" t="s">
        <v>134</v>
      </c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1"/>
      <c r="P196" s="60">
        <v>185</v>
      </c>
      <c r="Q196" s="30"/>
      <c r="R196" s="31"/>
    </row>
    <row r="197" spans="1:18" ht="18" customHeight="1">
      <c r="A197" s="58" t="s">
        <v>47</v>
      </c>
      <c r="B197" s="30"/>
      <c r="C197" s="61" t="s">
        <v>47</v>
      </c>
      <c r="D197" s="59" t="s">
        <v>135</v>
      </c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1"/>
      <c r="P197" s="60">
        <v>185</v>
      </c>
      <c r="Q197" s="30"/>
      <c r="R197" s="31"/>
    </row>
    <row r="198" spans="1:18" ht="18" customHeight="1">
      <c r="A198" s="41" t="s">
        <v>47</v>
      </c>
      <c r="B198" s="36"/>
      <c r="C198" s="56" t="s">
        <v>47</v>
      </c>
      <c r="D198" s="42" t="s">
        <v>136</v>
      </c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7"/>
      <c r="P198" s="55">
        <v>0</v>
      </c>
      <c r="Q198" s="36"/>
      <c r="R198" s="37"/>
    </row>
    <row r="199" spans="1:18" ht="18" customHeight="1"/>
    <row r="200" spans="1:18" ht="34.5" customHeight="1">
      <c r="A200" s="38" t="s">
        <v>47</v>
      </c>
      <c r="B200" s="36"/>
      <c r="C200" s="39" t="s">
        <v>137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7"/>
      <c r="P200" s="40" t="s">
        <v>50</v>
      </c>
      <c r="Q200" s="36"/>
      <c r="R200" s="37"/>
    </row>
    <row r="201" spans="1:18" ht="18" customHeight="1">
      <c r="A201" s="41" t="s">
        <v>47</v>
      </c>
      <c r="B201" s="36"/>
      <c r="C201" s="42" t="s">
        <v>138</v>
      </c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7"/>
      <c r="P201" s="55">
        <v>10</v>
      </c>
      <c r="Q201" s="36"/>
      <c r="R201" s="37"/>
    </row>
    <row r="202" spans="1:18" ht="18" customHeight="1">
      <c r="A202" s="41" t="s">
        <v>47</v>
      </c>
      <c r="B202" s="36"/>
      <c r="C202" s="42" t="s">
        <v>139</v>
      </c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7"/>
      <c r="P202" s="55">
        <v>0</v>
      </c>
      <c r="Q202" s="36"/>
      <c r="R202" s="37"/>
    </row>
    <row r="204" spans="1:18" ht="18" customHeight="1">
      <c r="A204" s="38" t="s">
        <v>47</v>
      </c>
      <c r="B204" s="36"/>
      <c r="C204" s="39" t="s">
        <v>140</v>
      </c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7"/>
      <c r="P204" s="40" t="s">
        <v>50</v>
      </c>
      <c r="Q204" s="36"/>
      <c r="R204" s="37"/>
    </row>
    <row r="205" spans="1:18" ht="18" customHeight="1">
      <c r="A205" s="41" t="s">
        <v>47</v>
      </c>
      <c r="B205" s="36"/>
      <c r="C205" s="42" t="s">
        <v>141</v>
      </c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7"/>
      <c r="P205" s="55">
        <v>4</v>
      </c>
      <c r="Q205" s="36"/>
      <c r="R205" s="37"/>
    </row>
    <row r="206" spans="1:18" ht="0" hidden="1" customHeight="1">
      <c r="A206" s="41" t="s">
        <v>47</v>
      </c>
      <c r="B206" s="36"/>
      <c r="C206" s="42" t="s">
        <v>142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7"/>
      <c r="P206" s="55">
        <v>0</v>
      </c>
      <c r="Q206" s="36"/>
      <c r="R206" s="37"/>
    </row>
    <row r="208" spans="1:18">
      <c r="A208" s="38" t="s">
        <v>47</v>
      </c>
      <c r="B208" s="36"/>
      <c r="C208" s="39" t="s">
        <v>143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7"/>
      <c r="P208" s="40" t="s">
        <v>50</v>
      </c>
      <c r="Q208" s="36"/>
      <c r="R208" s="37"/>
    </row>
    <row r="209" spans="1:18">
      <c r="A209" s="41" t="s">
        <v>47</v>
      </c>
      <c r="B209" s="36"/>
      <c r="C209" s="42" t="s">
        <v>144</v>
      </c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7"/>
      <c r="P209" s="55">
        <v>10</v>
      </c>
      <c r="Q209" s="36"/>
      <c r="R209" s="37"/>
    </row>
    <row r="210" spans="1:18">
      <c r="A210" s="41" t="s">
        <v>47</v>
      </c>
      <c r="B210" s="36"/>
      <c r="C210" s="42" t="s">
        <v>145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7"/>
      <c r="P210" s="55">
        <v>0</v>
      </c>
      <c r="Q210" s="36"/>
      <c r="R210" s="37"/>
    </row>
    <row r="212" spans="1:18">
      <c r="A212" s="38" t="s">
        <v>47</v>
      </c>
      <c r="B212" s="36"/>
      <c r="C212" s="62" t="s">
        <v>146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7"/>
      <c r="P212" s="40" t="s">
        <v>50</v>
      </c>
      <c r="Q212" s="36"/>
      <c r="R212" s="37"/>
    </row>
    <row r="213" spans="1:18">
      <c r="A213" s="41" t="s">
        <v>47</v>
      </c>
      <c r="B213" s="36"/>
      <c r="C213" s="42" t="s">
        <v>121</v>
      </c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7"/>
      <c r="P213" s="63">
        <v>80.366666666666703</v>
      </c>
      <c r="Q213" s="36"/>
      <c r="R213" s="37"/>
    </row>
  </sheetData>
  <mergeCells count="602">
    <mergeCell ref="A213:B213"/>
    <mergeCell ref="C213:O213"/>
    <mergeCell ref="P213:R213"/>
    <mergeCell ref="A209:B209"/>
    <mergeCell ref="C209:O209"/>
    <mergeCell ref="P209:R209"/>
    <mergeCell ref="A210:B210"/>
    <mergeCell ref="C210:O210"/>
    <mergeCell ref="P210:R210"/>
    <mergeCell ref="A212:B212"/>
    <mergeCell ref="C212:O212"/>
    <mergeCell ref="P212:R212"/>
    <mergeCell ref="A205:B205"/>
    <mergeCell ref="C205:O205"/>
    <mergeCell ref="P205:R205"/>
    <mergeCell ref="A206:B206"/>
    <mergeCell ref="C206:O206"/>
    <mergeCell ref="P206:R206"/>
    <mergeCell ref="A208:B208"/>
    <mergeCell ref="C208:O208"/>
    <mergeCell ref="P208:R208"/>
    <mergeCell ref="D193:O193"/>
    <mergeCell ref="A195:B195"/>
    <mergeCell ref="C195:O195"/>
    <mergeCell ref="P195:R195"/>
    <mergeCell ref="D197:O197"/>
    <mergeCell ref="D198:O198"/>
    <mergeCell ref="A204:B204"/>
    <mergeCell ref="C204:O204"/>
    <mergeCell ref="P204:R204"/>
    <mergeCell ref="A178:R178"/>
    <mergeCell ref="C179:O179"/>
    <mergeCell ref="C180:O180"/>
    <mergeCell ref="C181:O181"/>
    <mergeCell ref="C182:O182"/>
    <mergeCell ref="A168:M168"/>
    <mergeCell ref="N168:O168"/>
    <mergeCell ref="Q168:R168"/>
    <mergeCell ref="A169:M169"/>
    <mergeCell ref="N169:O169"/>
    <mergeCell ref="Q169:R169"/>
    <mergeCell ref="A170:M170"/>
    <mergeCell ref="N170:O170"/>
    <mergeCell ref="Q170:R170"/>
    <mergeCell ref="Q164:R164"/>
    <mergeCell ref="A165:M165"/>
    <mergeCell ref="N165:O165"/>
    <mergeCell ref="Q165:R165"/>
    <mergeCell ref="A166:M166"/>
    <mergeCell ref="N166:O166"/>
    <mergeCell ref="Q166:R166"/>
    <mergeCell ref="A167:M167"/>
    <mergeCell ref="N167:O167"/>
    <mergeCell ref="Q167:R167"/>
    <mergeCell ref="A201:B201"/>
    <mergeCell ref="C201:O201"/>
    <mergeCell ref="P201:R201"/>
    <mergeCell ref="A200:B200"/>
    <mergeCell ref="C200:O200"/>
    <mergeCell ref="P200:R200"/>
    <mergeCell ref="A202:B202"/>
    <mergeCell ref="C202:O202"/>
    <mergeCell ref="P202:R202"/>
    <mergeCell ref="A189:B189"/>
    <mergeCell ref="P189:R189"/>
    <mergeCell ref="A193:B193"/>
    <mergeCell ref="P193:R193"/>
    <mergeCell ref="A192:B192"/>
    <mergeCell ref="P192:R192"/>
    <mergeCell ref="A190:B190"/>
    <mergeCell ref="P190:R190"/>
    <mergeCell ref="D188:F188"/>
    <mergeCell ref="G188:O188"/>
    <mergeCell ref="D189:F189"/>
    <mergeCell ref="G189:O189"/>
    <mergeCell ref="D190:F190"/>
    <mergeCell ref="G190:O190"/>
    <mergeCell ref="A191:B191"/>
    <mergeCell ref="D191:F191"/>
    <mergeCell ref="G191:O191"/>
    <mergeCell ref="P191:R191"/>
    <mergeCell ref="D192:O192"/>
    <mergeCell ref="A184:B184"/>
    <mergeCell ref="P184:R184"/>
    <mergeCell ref="C184:O184"/>
    <mergeCell ref="A186:B186"/>
    <mergeCell ref="P186:R186"/>
    <mergeCell ref="A188:B188"/>
    <mergeCell ref="P188:R188"/>
    <mergeCell ref="C185:O185"/>
    <mergeCell ref="A187:B187"/>
    <mergeCell ref="D187:F187"/>
    <mergeCell ref="G187:O187"/>
    <mergeCell ref="P187:R187"/>
    <mergeCell ref="A176:B176"/>
    <mergeCell ref="C176:O176"/>
    <mergeCell ref="P176:R176"/>
    <mergeCell ref="P181:R181"/>
    <mergeCell ref="A182:B182"/>
    <mergeCell ref="P182:R182"/>
    <mergeCell ref="A171:M171"/>
    <mergeCell ref="N171:O171"/>
    <mergeCell ref="Q171:R171"/>
    <mergeCell ref="A172:M172"/>
    <mergeCell ref="N172:O172"/>
    <mergeCell ref="Q172:R172"/>
    <mergeCell ref="A173:M173"/>
    <mergeCell ref="N173:O173"/>
    <mergeCell ref="Q173:R173"/>
    <mergeCell ref="A174:B174"/>
    <mergeCell ref="C174:M174"/>
    <mergeCell ref="N174:O174"/>
    <mergeCell ref="Q174:R174"/>
    <mergeCell ref="A175:O175"/>
    <mergeCell ref="A158:M158"/>
    <mergeCell ref="N158:O158"/>
    <mergeCell ref="Q158:R158"/>
    <mergeCell ref="Q149:R149"/>
    <mergeCell ref="A150:M150"/>
    <mergeCell ref="N150:O150"/>
    <mergeCell ref="Q150:R150"/>
    <mergeCell ref="A151:M151"/>
    <mergeCell ref="N151:O151"/>
    <mergeCell ref="Q151:R151"/>
    <mergeCell ref="A152:M152"/>
    <mergeCell ref="N152:O152"/>
    <mergeCell ref="Q152:R152"/>
    <mergeCell ref="Q154:R154"/>
    <mergeCell ref="A155:M155"/>
    <mergeCell ref="N155:O155"/>
    <mergeCell ref="Q155:R155"/>
    <mergeCell ref="A156:M156"/>
    <mergeCell ref="N156:O156"/>
    <mergeCell ref="Q156:R156"/>
    <mergeCell ref="A157:M157"/>
    <mergeCell ref="N157:O157"/>
    <mergeCell ref="Q157:R157"/>
    <mergeCell ref="A153:M153"/>
    <mergeCell ref="N153:O153"/>
    <mergeCell ref="Q153:R153"/>
    <mergeCell ref="A154:M154"/>
    <mergeCell ref="N154:O154"/>
    <mergeCell ref="A145:M145"/>
    <mergeCell ref="N145:O145"/>
    <mergeCell ref="Q145:R145"/>
    <mergeCell ref="A146:M146"/>
    <mergeCell ref="N146:O146"/>
    <mergeCell ref="Q146:R146"/>
    <mergeCell ref="A147:M147"/>
    <mergeCell ref="N147:O147"/>
    <mergeCell ref="Q147:R147"/>
    <mergeCell ref="A148:M148"/>
    <mergeCell ref="N148:O148"/>
    <mergeCell ref="Q148:R148"/>
    <mergeCell ref="A149:M149"/>
    <mergeCell ref="N149:O149"/>
    <mergeCell ref="A142:M142"/>
    <mergeCell ref="N142:O142"/>
    <mergeCell ref="Q142:R142"/>
    <mergeCell ref="A143:M143"/>
    <mergeCell ref="N143:O143"/>
    <mergeCell ref="Q143:R143"/>
    <mergeCell ref="A144:M144"/>
    <mergeCell ref="N144:O144"/>
    <mergeCell ref="Q144:R144"/>
    <mergeCell ref="A140:M140"/>
    <mergeCell ref="N140:O140"/>
    <mergeCell ref="Q140:R140"/>
    <mergeCell ref="A141:M141"/>
    <mergeCell ref="N141:O141"/>
    <mergeCell ref="Q141:R141"/>
    <mergeCell ref="N136:O136"/>
    <mergeCell ref="Q136:R136"/>
    <mergeCell ref="A134:M134"/>
    <mergeCell ref="N134:O134"/>
    <mergeCell ref="Q134:R134"/>
    <mergeCell ref="A135:M135"/>
    <mergeCell ref="N135:O135"/>
    <mergeCell ref="Q135:R135"/>
    <mergeCell ref="A136:M136"/>
    <mergeCell ref="A137:M137"/>
    <mergeCell ref="N137:O137"/>
    <mergeCell ref="Q137:R137"/>
    <mergeCell ref="A138:M138"/>
    <mergeCell ref="N138:O138"/>
    <mergeCell ref="Q138:R138"/>
    <mergeCell ref="A139:M139"/>
    <mergeCell ref="N139:O139"/>
    <mergeCell ref="Q139:R139"/>
    <mergeCell ref="A132:M132"/>
    <mergeCell ref="N132:O132"/>
    <mergeCell ref="Q132:R132"/>
    <mergeCell ref="A133:M133"/>
    <mergeCell ref="N133:O133"/>
    <mergeCell ref="Q133:R133"/>
    <mergeCell ref="A130:M130"/>
    <mergeCell ref="N130:O130"/>
    <mergeCell ref="Q130:R130"/>
    <mergeCell ref="A131:M131"/>
    <mergeCell ref="N131:O131"/>
    <mergeCell ref="Q131:R131"/>
    <mergeCell ref="A129:M129"/>
    <mergeCell ref="N129:O129"/>
    <mergeCell ref="Q129:R129"/>
    <mergeCell ref="A127:M127"/>
    <mergeCell ref="N127:O127"/>
    <mergeCell ref="Q127:R127"/>
    <mergeCell ref="A128:M128"/>
    <mergeCell ref="N128:O128"/>
    <mergeCell ref="Q128:R128"/>
    <mergeCell ref="A125:M125"/>
    <mergeCell ref="N125:O125"/>
    <mergeCell ref="Q125:R125"/>
    <mergeCell ref="A126:M126"/>
    <mergeCell ref="N126:O126"/>
    <mergeCell ref="Q126:R126"/>
    <mergeCell ref="A123:M123"/>
    <mergeCell ref="N123:O123"/>
    <mergeCell ref="Q123:R123"/>
    <mergeCell ref="A124:M124"/>
    <mergeCell ref="N124:O124"/>
    <mergeCell ref="Q124:R124"/>
    <mergeCell ref="A121:M121"/>
    <mergeCell ref="N121:O121"/>
    <mergeCell ref="Q121:R121"/>
    <mergeCell ref="A122:M122"/>
    <mergeCell ref="N122:O122"/>
    <mergeCell ref="Q122:R122"/>
    <mergeCell ref="A120:M120"/>
    <mergeCell ref="N120:O120"/>
    <mergeCell ref="Q120:R120"/>
    <mergeCell ref="A119:M119"/>
    <mergeCell ref="N119:O119"/>
    <mergeCell ref="Q119:R119"/>
    <mergeCell ref="A117:M117"/>
    <mergeCell ref="N117:O117"/>
    <mergeCell ref="Q117:R117"/>
    <mergeCell ref="A118:M118"/>
    <mergeCell ref="N118:O118"/>
    <mergeCell ref="Q118:R118"/>
    <mergeCell ref="A115:M115"/>
    <mergeCell ref="N115:O115"/>
    <mergeCell ref="Q115:R115"/>
    <mergeCell ref="A116:M116"/>
    <mergeCell ref="N116:O116"/>
    <mergeCell ref="Q116:R116"/>
    <mergeCell ref="A113:M113"/>
    <mergeCell ref="N113:O113"/>
    <mergeCell ref="Q113:R113"/>
    <mergeCell ref="A114:M114"/>
    <mergeCell ref="N114:O114"/>
    <mergeCell ref="Q114:R114"/>
    <mergeCell ref="A111:M111"/>
    <mergeCell ref="N111:O111"/>
    <mergeCell ref="Q111:R111"/>
    <mergeCell ref="A112:M112"/>
    <mergeCell ref="N112:O112"/>
    <mergeCell ref="Q112:R112"/>
    <mergeCell ref="A109:M109"/>
    <mergeCell ref="N109:O109"/>
    <mergeCell ref="Q109:R109"/>
    <mergeCell ref="A110:M110"/>
    <mergeCell ref="N110:O110"/>
    <mergeCell ref="Q110:R110"/>
    <mergeCell ref="A107:M107"/>
    <mergeCell ref="N107:O107"/>
    <mergeCell ref="Q107:R107"/>
    <mergeCell ref="A108:M108"/>
    <mergeCell ref="N108:O108"/>
    <mergeCell ref="Q108:R108"/>
    <mergeCell ref="A105:M105"/>
    <mergeCell ref="N105:O105"/>
    <mergeCell ref="Q105:R105"/>
    <mergeCell ref="A106:M106"/>
    <mergeCell ref="N106:O106"/>
    <mergeCell ref="Q106:R106"/>
    <mergeCell ref="A103:M103"/>
    <mergeCell ref="N103:O103"/>
    <mergeCell ref="Q103:R103"/>
    <mergeCell ref="A104:M104"/>
    <mergeCell ref="N104:O104"/>
    <mergeCell ref="Q104:R104"/>
    <mergeCell ref="A101:M101"/>
    <mergeCell ref="N101:O101"/>
    <mergeCell ref="Q101:R101"/>
    <mergeCell ref="A102:M102"/>
    <mergeCell ref="N102:O102"/>
    <mergeCell ref="Q102:R102"/>
    <mergeCell ref="A99:M99"/>
    <mergeCell ref="N99:O99"/>
    <mergeCell ref="Q99:R99"/>
    <mergeCell ref="A100:M100"/>
    <mergeCell ref="N100:O100"/>
    <mergeCell ref="Q100:R100"/>
    <mergeCell ref="A97:M97"/>
    <mergeCell ref="N97:O97"/>
    <mergeCell ref="Q97:R97"/>
    <mergeCell ref="A98:M98"/>
    <mergeCell ref="N98:O98"/>
    <mergeCell ref="Q98:R98"/>
    <mergeCell ref="A95:M95"/>
    <mergeCell ref="N95:O95"/>
    <mergeCell ref="Q95:R95"/>
    <mergeCell ref="A96:M96"/>
    <mergeCell ref="N96:O96"/>
    <mergeCell ref="Q96:R96"/>
    <mergeCell ref="A93:M93"/>
    <mergeCell ref="N93:O93"/>
    <mergeCell ref="Q93:R93"/>
    <mergeCell ref="A94:M94"/>
    <mergeCell ref="N94:O94"/>
    <mergeCell ref="Q94:R94"/>
    <mergeCell ref="A91:M91"/>
    <mergeCell ref="N91:O91"/>
    <mergeCell ref="Q91:R91"/>
    <mergeCell ref="A92:M92"/>
    <mergeCell ref="N92:O92"/>
    <mergeCell ref="Q92:R92"/>
    <mergeCell ref="A89:M89"/>
    <mergeCell ref="N89:O89"/>
    <mergeCell ref="Q89:R89"/>
    <mergeCell ref="A90:M90"/>
    <mergeCell ref="N90:O90"/>
    <mergeCell ref="Q90:R90"/>
    <mergeCell ref="A87:M87"/>
    <mergeCell ref="N87:O87"/>
    <mergeCell ref="Q87:R87"/>
    <mergeCell ref="A88:M88"/>
    <mergeCell ref="N88:O88"/>
    <mergeCell ref="Q88:R88"/>
    <mergeCell ref="A85:M85"/>
    <mergeCell ref="N85:O85"/>
    <mergeCell ref="Q85:R85"/>
    <mergeCell ref="A86:M86"/>
    <mergeCell ref="N86:O86"/>
    <mergeCell ref="Q86:R86"/>
    <mergeCell ref="A83:M83"/>
    <mergeCell ref="N83:O83"/>
    <mergeCell ref="Q83:R83"/>
    <mergeCell ref="A84:M84"/>
    <mergeCell ref="N84:O84"/>
    <mergeCell ref="Q84:R84"/>
    <mergeCell ref="A81:M81"/>
    <mergeCell ref="N81:O81"/>
    <mergeCell ref="Q81:R81"/>
    <mergeCell ref="A82:M82"/>
    <mergeCell ref="N82:O82"/>
    <mergeCell ref="Q82:R82"/>
    <mergeCell ref="A79:M79"/>
    <mergeCell ref="N79:O79"/>
    <mergeCell ref="Q79:R79"/>
    <mergeCell ref="A80:M80"/>
    <mergeCell ref="N80:O80"/>
    <mergeCell ref="Q80:R80"/>
    <mergeCell ref="A77:M77"/>
    <mergeCell ref="N77:O77"/>
    <mergeCell ref="Q77:R77"/>
    <mergeCell ref="A78:M78"/>
    <mergeCell ref="N78:O78"/>
    <mergeCell ref="Q78:R78"/>
    <mergeCell ref="A75:M75"/>
    <mergeCell ref="N75:O75"/>
    <mergeCell ref="Q75:R75"/>
    <mergeCell ref="A76:M76"/>
    <mergeCell ref="N76:O76"/>
    <mergeCell ref="Q76:R76"/>
    <mergeCell ref="A74:M74"/>
    <mergeCell ref="N74:O74"/>
    <mergeCell ref="Q74:R74"/>
    <mergeCell ref="A72:M72"/>
    <mergeCell ref="N72:O72"/>
    <mergeCell ref="Q72:R72"/>
    <mergeCell ref="A73:M73"/>
    <mergeCell ref="N73:O73"/>
    <mergeCell ref="Q73:R73"/>
    <mergeCell ref="A70:M70"/>
    <mergeCell ref="N70:O70"/>
    <mergeCell ref="Q70:R70"/>
    <mergeCell ref="A71:M71"/>
    <mergeCell ref="N71:O71"/>
    <mergeCell ref="Q71:R71"/>
    <mergeCell ref="A68:M68"/>
    <mergeCell ref="N68:O68"/>
    <mergeCell ref="Q68:R68"/>
    <mergeCell ref="A69:M69"/>
    <mergeCell ref="N69:O69"/>
    <mergeCell ref="Q69:R69"/>
    <mergeCell ref="A67:M67"/>
    <mergeCell ref="N67:O67"/>
    <mergeCell ref="Q67:R67"/>
    <mergeCell ref="A66:M66"/>
    <mergeCell ref="N66:O66"/>
    <mergeCell ref="Q66:R66"/>
    <mergeCell ref="A64:M64"/>
    <mergeCell ref="N64:O64"/>
    <mergeCell ref="Q64:R64"/>
    <mergeCell ref="A65:M65"/>
    <mergeCell ref="N65:O65"/>
    <mergeCell ref="Q65:R65"/>
    <mergeCell ref="A62:M62"/>
    <mergeCell ref="N62:O62"/>
    <mergeCell ref="Q62:R62"/>
    <mergeCell ref="A63:M63"/>
    <mergeCell ref="N63:O63"/>
    <mergeCell ref="Q63:R63"/>
    <mergeCell ref="A61:M61"/>
    <mergeCell ref="N61:O61"/>
    <mergeCell ref="Q61:R61"/>
    <mergeCell ref="A59:M59"/>
    <mergeCell ref="N59:O59"/>
    <mergeCell ref="Q59:R59"/>
    <mergeCell ref="A60:M60"/>
    <mergeCell ref="N60:O60"/>
    <mergeCell ref="Q60:R60"/>
    <mergeCell ref="A58:M58"/>
    <mergeCell ref="N58:O58"/>
    <mergeCell ref="Q58:R58"/>
    <mergeCell ref="A56:M56"/>
    <mergeCell ref="N56:O56"/>
    <mergeCell ref="Q56:R56"/>
    <mergeCell ref="A57:M57"/>
    <mergeCell ref="N57:O57"/>
    <mergeCell ref="Q57:R57"/>
    <mergeCell ref="A54:M54"/>
    <mergeCell ref="N54:O54"/>
    <mergeCell ref="Q54:R54"/>
    <mergeCell ref="A55:M55"/>
    <mergeCell ref="N55:O55"/>
    <mergeCell ref="Q55:R55"/>
    <mergeCell ref="A52:M52"/>
    <mergeCell ref="N52:O52"/>
    <mergeCell ref="Q52:R52"/>
    <mergeCell ref="A53:M53"/>
    <mergeCell ref="N53:O53"/>
    <mergeCell ref="Q53:R53"/>
    <mergeCell ref="A50:M50"/>
    <mergeCell ref="N50:O50"/>
    <mergeCell ref="Q50:R50"/>
    <mergeCell ref="A51:M51"/>
    <mergeCell ref="N51:O51"/>
    <mergeCell ref="Q51:R51"/>
    <mergeCell ref="A48:M48"/>
    <mergeCell ref="N48:O48"/>
    <mergeCell ref="Q48:R48"/>
    <mergeCell ref="A49:M49"/>
    <mergeCell ref="N49:O49"/>
    <mergeCell ref="Q49:R49"/>
    <mergeCell ref="A46:M46"/>
    <mergeCell ref="N46:O46"/>
    <mergeCell ref="Q46:R46"/>
    <mergeCell ref="A47:M47"/>
    <mergeCell ref="N47:O47"/>
    <mergeCell ref="Q47:R47"/>
    <mergeCell ref="A44:M44"/>
    <mergeCell ref="N44:O44"/>
    <mergeCell ref="Q44:R44"/>
    <mergeCell ref="A45:M45"/>
    <mergeCell ref="N45:O45"/>
    <mergeCell ref="Q45:R45"/>
    <mergeCell ref="A42:M42"/>
    <mergeCell ref="N42:O42"/>
    <mergeCell ref="Q42:R42"/>
    <mergeCell ref="A43:M43"/>
    <mergeCell ref="N43:O43"/>
    <mergeCell ref="Q43:R43"/>
    <mergeCell ref="A40:M40"/>
    <mergeCell ref="N40:O40"/>
    <mergeCell ref="Q40:R40"/>
    <mergeCell ref="A41:M41"/>
    <mergeCell ref="N41:O41"/>
    <mergeCell ref="Q41:R41"/>
    <mergeCell ref="A38:M38"/>
    <mergeCell ref="N38:O38"/>
    <mergeCell ref="Q38:R38"/>
    <mergeCell ref="A39:M39"/>
    <mergeCell ref="N39:O39"/>
    <mergeCell ref="Q39:R39"/>
    <mergeCell ref="A36:M36"/>
    <mergeCell ref="N36:O36"/>
    <mergeCell ref="Q36:R36"/>
    <mergeCell ref="A37:M37"/>
    <mergeCell ref="N37:O37"/>
    <mergeCell ref="Q37:R37"/>
    <mergeCell ref="A34:M34"/>
    <mergeCell ref="N34:O34"/>
    <mergeCell ref="Q34:R34"/>
    <mergeCell ref="A35:M35"/>
    <mergeCell ref="N35:O35"/>
    <mergeCell ref="Q35:R35"/>
    <mergeCell ref="A32:M32"/>
    <mergeCell ref="N32:O32"/>
    <mergeCell ref="Q32:R32"/>
    <mergeCell ref="A33:M33"/>
    <mergeCell ref="N33:O33"/>
    <mergeCell ref="Q33:R33"/>
    <mergeCell ref="A30:M30"/>
    <mergeCell ref="N30:O30"/>
    <mergeCell ref="Q30:R30"/>
    <mergeCell ref="A31:M31"/>
    <mergeCell ref="N31:O31"/>
    <mergeCell ref="Q31:R31"/>
    <mergeCell ref="A28:M28"/>
    <mergeCell ref="N28:O28"/>
    <mergeCell ref="Q28:R28"/>
    <mergeCell ref="A29:M29"/>
    <mergeCell ref="N29:O29"/>
    <mergeCell ref="Q29:R29"/>
    <mergeCell ref="A26:M26"/>
    <mergeCell ref="N26:O26"/>
    <mergeCell ref="Q26:R26"/>
    <mergeCell ref="A27:M27"/>
    <mergeCell ref="N27:O27"/>
    <mergeCell ref="Q27:R27"/>
    <mergeCell ref="N25:O25"/>
    <mergeCell ref="A25:M25"/>
    <mergeCell ref="Q25:R25"/>
    <mergeCell ref="A23:M23"/>
    <mergeCell ref="N23:O23"/>
    <mergeCell ref="Q23:R23"/>
    <mergeCell ref="A24:M24"/>
    <mergeCell ref="N24:O24"/>
    <mergeCell ref="Q24:R24"/>
    <mergeCell ref="A21:M21"/>
    <mergeCell ref="N21:O21"/>
    <mergeCell ref="Q21:R21"/>
    <mergeCell ref="A22:M22"/>
    <mergeCell ref="N22:O22"/>
    <mergeCell ref="Q22:R22"/>
    <mergeCell ref="A20:M20"/>
    <mergeCell ref="N20:O20"/>
    <mergeCell ref="Q20:R20"/>
    <mergeCell ref="A19:M19"/>
    <mergeCell ref="N19:O19"/>
    <mergeCell ref="Q19:R19"/>
    <mergeCell ref="A15:M15"/>
    <mergeCell ref="N15:O15"/>
    <mergeCell ref="Q15:R15"/>
    <mergeCell ref="A17:M17"/>
    <mergeCell ref="N17:O17"/>
    <mergeCell ref="Q17:R17"/>
    <mergeCell ref="A18:M18"/>
    <mergeCell ref="N18:O18"/>
    <mergeCell ref="Q18:R18"/>
    <mergeCell ref="A16:M16"/>
    <mergeCell ref="N16:O16"/>
    <mergeCell ref="Q16:R16"/>
    <mergeCell ref="A14:R14"/>
    <mergeCell ref="A11:B11"/>
    <mergeCell ref="C11:O11"/>
    <mergeCell ref="P11:R11"/>
    <mergeCell ref="A9:B9"/>
    <mergeCell ref="C9:O9"/>
    <mergeCell ref="P9:R9"/>
    <mergeCell ref="A12:B12"/>
    <mergeCell ref="C12:O12"/>
    <mergeCell ref="P12:R12"/>
    <mergeCell ref="B1:J1"/>
    <mergeCell ref="A3:D3"/>
    <mergeCell ref="E3:Q3"/>
    <mergeCell ref="A5:R5"/>
    <mergeCell ref="A10:B10"/>
    <mergeCell ref="C10:O10"/>
    <mergeCell ref="P10:R10"/>
    <mergeCell ref="A6:R6"/>
    <mergeCell ref="A7:B7"/>
    <mergeCell ref="C7:E7"/>
    <mergeCell ref="F7:O7"/>
    <mergeCell ref="P7:R7"/>
    <mergeCell ref="A8:R8"/>
    <mergeCell ref="A162:M162"/>
    <mergeCell ref="N162:O162"/>
    <mergeCell ref="Q162:R162"/>
    <mergeCell ref="N163:O163"/>
    <mergeCell ref="Q163:R163"/>
    <mergeCell ref="A159:M159"/>
    <mergeCell ref="N159:O159"/>
    <mergeCell ref="Q159:R159"/>
    <mergeCell ref="A160:M160"/>
    <mergeCell ref="N160:O160"/>
    <mergeCell ref="Q160:R160"/>
    <mergeCell ref="A161:M161"/>
    <mergeCell ref="N161:O161"/>
    <mergeCell ref="Q161:R161"/>
    <mergeCell ref="A163:M163"/>
    <mergeCell ref="A164:M164"/>
    <mergeCell ref="N164:O164"/>
    <mergeCell ref="A185:B185"/>
    <mergeCell ref="P185:R185"/>
    <mergeCell ref="D186:O186"/>
    <mergeCell ref="A179:B179"/>
    <mergeCell ref="P179:R179"/>
    <mergeCell ref="A180:B180"/>
    <mergeCell ref="P180:R180"/>
    <mergeCell ref="A181:B181"/>
    <mergeCell ref="P175:R175"/>
    <mergeCell ref="A198:B198"/>
    <mergeCell ref="P198:R198"/>
    <mergeCell ref="A197:B197"/>
    <mergeCell ref="P197:R197"/>
    <mergeCell ref="A196:B196"/>
    <mergeCell ref="C196:O196"/>
    <mergeCell ref="P196:R19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Top 25 by Paid Amt SFY23Q1</vt:lpstr>
      <vt:lpstr>Top 25 by Claim SFY23Q1</vt:lpstr>
      <vt:lpstr>Helpdesk Status Report Nov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Colozza</dc:creator>
  <cp:lastModifiedBy>Colozza, Jennifer</cp:lastModifiedBy>
  <cp:lastPrinted>2022-06-09T21:59:09Z</cp:lastPrinted>
  <dcterms:created xsi:type="dcterms:W3CDTF">2021-03-10T19:46:48Z</dcterms:created>
  <dcterms:modified xsi:type="dcterms:W3CDTF">2022-12-07T22:36:30Z</dcterms:modified>
</cp:coreProperties>
</file>