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L:\Luann Kemna\Mydss - MHD project\documents\dur-meeting-info-docs\"/>
    </mc:Choice>
  </mc:AlternateContent>
  <bookViews>
    <workbookView xWindow="0" yWindow="0" windowWidth="13848" windowHeight="5976" activeTab="1"/>
  </bookViews>
  <sheets>
    <sheet name="Top 25 by Paid Amt SFY23Q1" sheetId="1" r:id="rId1"/>
    <sheet name="Top 25 by Claim SFY23Q1" sheetId="2" r:id="rId2"/>
    <sheet name="Helpdesk Status Report Nov 22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1" i="2" l="1"/>
  <c r="E31" i="2"/>
  <c r="D31" i="2"/>
  <c r="E31" i="1"/>
  <c r="D31" i="1"/>
  <c r="F31" i="1" l="1"/>
</calcChain>
</file>

<file path=xl/sharedStrings.xml><?xml version="1.0" encoding="utf-8"?>
<sst xmlns="http://schemas.openxmlformats.org/spreadsheetml/2006/main" count="439" uniqueCount="314">
  <si>
    <t>HICL</t>
  </si>
  <si>
    <t>Rank</t>
  </si>
  <si>
    <t>Paid</t>
  </si>
  <si>
    <t>Claims</t>
  </si>
  <si>
    <t>PUPM</t>
  </si>
  <si>
    <t>paliperidone palmitate</t>
  </si>
  <si>
    <t>adalimumab</t>
  </si>
  <si>
    <t>lurasidone HCl</t>
  </si>
  <si>
    <t>methylphenidate HCl</t>
  </si>
  <si>
    <t>insulin aspart</t>
  </si>
  <si>
    <t>insulin glargine,human recombinant analog</t>
  </si>
  <si>
    <t>albuterol sulfate</t>
  </si>
  <si>
    <t>budesonide/formoterol fumarate</t>
  </si>
  <si>
    <t>elexacaftor/tezacaftor/ivacaftor</t>
  </si>
  <si>
    <t>lisdexamfetamine dimesylate</t>
  </si>
  <si>
    <t>fluticasone propionate</t>
  </si>
  <si>
    <t>pembrolizumab</t>
  </si>
  <si>
    <t>cariprazine HCl</t>
  </si>
  <si>
    <t>buprenorphine HCl/naloxone HCl</t>
  </si>
  <si>
    <t>aripiprazole</t>
  </si>
  <si>
    <t>tiotropium bromide</t>
  </si>
  <si>
    <t>bictegravir sodium/emtricitabine/tenofovir alafenamide fumar</t>
  </si>
  <si>
    <t>liraglutide</t>
  </si>
  <si>
    <t>emicizumab-kxwh</t>
  </si>
  <si>
    <t xml:space="preserve">Top 25 Products Ranked By Paid Amount of FFS Claims, Summary Report for the </t>
  </si>
  <si>
    <t>Top 25 Products Ranked By Paid Number of FFS Claims, Summary Report for the</t>
  </si>
  <si>
    <t>cetirizine HCl</t>
  </si>
  <si>
    <t>gabapentin</t>
  </si>
  <si>
    <t>atorvastatin calcium</t>
  </si>
  <si>
    <t>omeprazole</t>
  </si>
  <si>
    <t>lisinopril</t>
  </si>
  <si>
    <t>montelukast sodium</t>
  </si>
  <si>
    <t>sertraline HCl</t>
  </si>
  <si>
    <t>trazodone HCl</t>
  </si>
  <si>
    <t>levothyroxine sodium</t>
  </si>
  <si>
    <t>metformin HCl</t>
  </si>
  <si>
    <t>amlodipine besylate</t>
  </si>
  <si>
    <t>ibuprofen</t>
  </si>
  <si>
    <t>hydrocodone bitartrate/acetaminophen</t>
  </si>
  <si>
    <t>pantoprazole sodium</t>
  </si>
  <si>
    <t>fluoxetine HCl</t>
  </si>
  <si>
    <t>0.9 % sodium chloride</t>
  </si>
  <si>
    <t>clonidine HCl</t>
  </si>
  <si>
    <t>amoxicillin</t>
  </si>
  <si>
    <t>SUBJECT:</t>
  </si>
  <si>
    <t>State of Missouri Medicaid</t>
  </si>
  <si>
    <t>Conduent™ CyberAccess Helpdesk Status Report</t>
  </si>
  <si>
    <t/>
  </si>
  <si>
    <t>CLINICAL EDIT/PRIOR AUTHORIZATION PROGRAM OVERVIEW</t>
  </si>
  <si>
    <t>Helpdesk Transactions</t>
  </si>
  <si>
    <t>Total</t>
  </si>
  <si>
    <t>Total Helpdesk Transaction Count</t>
  </si>
  <si>
    <t>Total Approved Claims at Helpdesk</t>
  </si>
  <si>
    <t>Total Denied Claims at Helpdesk</t>
  </si>
  <si>
    <t>CLINICAL EDIT/PRIOR AUTHORIZATION TRANSACTION COUNTS</t>
  </si>
  <si>
    <t>Drug Class</t>
  </si>
  <si>
    <t>Helpdesk Approved</t>
  </si>
  <si>
    <t>Helpdesk Denied</t>
  </si>
  <si>
    <t>Helpdesk Total</t>
  </si>
  <si>
    <t>ADHD AMPHET LA</t>
  </si>
  <si>
    <t>ADHD AMPHET SA</t>
  </si>
  <si>
    <t>ADHD METHYL LA</t>
  </si>
  <si>
    <t>ADHD METHYL SA</t>
  </si>
  <si>
    <t>ADHD NON STIM</t>
  </si>
  <si>
    <t>ANTIBIOTICS GI ORAL</t>
  </si>
  <si>
    <t>ANTIBIOTICS VAGINAL</t>
  </si>
  <si>
    <t>ANTIEMETIC 5HT3 INJ</t>
  </si>
  <si>
    <t>ANTIEMETIC 5HT3 NONI</t>
  </si>
  <si>
    <t>ANTIHISTAMINES 2ND G</t>
  </si>
  <si>
    <t>ANTIHYPERURICEMIC AG</t>
  </si>
  <si>
    <t>ANTIMIGRAINE ALTORAL</t>
  </si>
  <si>
    <t>ANTIMIGRAINE TRIPTAN</t>
  </si>
  <si>
    <t>ANTIPLATELETS</t>
  </si>
  <si>
    <t>ARB CCB COMBOS</t>
  </si>
  <si>
    <t>ARB DIURETIC COMBOS</t>
  </si>
  <si>
    <t>ATOPIC DERMATITIS</t>
  </si>
  <si>
    <t>BETA ADRENERGIC-LONG</t>
  </si>
  <si>
    <t>BETA ADRENERGIC-NEBU</t>
  </si>
  <si>
    <t>BETA ADRENERGIC-SHOR</t>
  </si>
  <si>
    <t>BETA BLOCKERS</t>
  </si>
  <si>
    <t>BIGUANIDES</t>
  </si>
  <si>
    <t>CEPHALOSPORIN</t>
  </si>
  <si>
    <t>CGRP INHIBITORS</t>
  </si>
  <si>
    <t>ELECT DEPL PHOSPHATE</t>
  </si>
  <si>
    <t>ELECT DEPL POTASSIUM</t>
  </si>
  <si>
    <t>ERYTHRO STIM AGENTS</t>
  </si>
  <si>
    <t>FIBROMYALGIA</t>
  </si>
  <si>
    <t>FLUOROQUINOLONES</t>
  </si>
  <si>
    <t>GENERIC OVERRIDES</t>
  </si>
  <si>
    <t>GH SOMATROPIN AGENTS</t>
  </si>
  <si>
    <t>GI MOTILITY</t>
  </si>
  <si>
    <t>GLP-1 RECEPTOR AGONI</t>
  </si>
  <si>
    <t>HEPATITIS C</t>
  </si>
  <si>
    <t>INSULINS - LONG ACTI</t>
  </si>
  <si>
    <t>INSULINS - RAPID ACT</t>
  </si>
  <si>
    <t>LEUKOTRIENE</t>
  </si>
  <si>
    <t>MULT SCLEROSIS INJ</t>
  </si>
  <si>
    <t>MULT SCLEROSIS ORAL</t>
  </si>
  <si>
    <t>NEUROPATHIC PAIN</t>
  </si>
  <si>
    <t>NSAIDS</t>
  </si>
  <si>
    <t>OPIOIDS LONG ACTING</t>
  </si>
  <si>
    <t>PAH PDE5 SGC</t>
  </si>
  <si>
    <t>PPI</t>
  </si>
  <si>
    <t>RETINOIDS TOPICAL</t>
  </si>
  <si>
    <t>RMAS</t>
  </si>
  <si>
    <t>SEDATIVE HYPNOTICS</t>
  </si>
  <si>
    <t>SKELETAL MUSCLE RELA</t>
  </si>
  <si>
    <t>SNRI</t>
  </si>
  <si>
    <t>STATINS-HMG COA REDU</t>
  </si>
  <si>
    <t>SYMPATHOLYTIC ANTIHY</t>
  </si>
  <si>
    <t>TETRACYCLINES</t>
  </si>
  <si>
    <t>THIAZOLIDINEDIONES</t>
  </si>
  <si>
    <t>THROMBOCYTOPENIA</t>
  </si>
  <si>
    <t>TIMS IL6</t>
  </si>
  <si>
    <t>TIMS JAK</t>
  </si>
  <si>
    <t>TIMS SELECT</t>
  </si>
  <si>
    <t>TIMS TNFI</t>
  </si>
  <si>
    <t>TRIGLYCERIDE LOWERIN</t>
  </si>
  <si>
    <t>ULCERATIVE COLITIS O</t>
  </si>
  <si>
    <t>URINARY TRACT ANTISP</t>
  </si>
  <si>
    <t>Utilization Indicators</t>
  </si>
  <si>
    <t>Average number of transactions per day</t>
  </si>
  <si>
    <t>EARLY REFILL, DOSE OPTIMIZATION, HOSPICE, 15-DAY LIMITATION, AND EXCEPTION 716 PROGRAM OVERVIEW</t>
  </si>
  <si>
    <t>Early Refill</t>
  </si>
  <si>
    <t>Early Refill Authorization Requests</t>
  </si>
  <si>
    <t>Early Refill Approvals</t>
  </si>
  <si>
    <t>Approvals Due to Vacation Supply</t>
  </si>
  <si>
    <t>Approvals Due to Lost Prescription</t>
  </si>
  <si>
    <t>Approvals Due to Therapy Change</t>
  </si>
  <si>
    <t>Approvals Due to Starter Dose</t>
  </si>
  <si>
    <t>Approvals Due to Medically Necessary</t>
  </si>
  <si>
    <t>Early Refill Administrative Approvals</t>
  </si>
  <si>
    <t>Early Refill Denials</t>
  </si>
  <si>
    <t>Dose Optimization</t>
  </si>
  <si>
    <t>Dose Optimization Authorization Requests</t>
  </si>
  <si>
    <t>Dose Optimization Approvals</t>
  </si>
  <si>
    <t>Dose Optimization Denials</t>
  </si>
  <si>
    <t>Exception 716 Override</t>
  </si>
  <si>
    <t>Drug Approval for larger quantities</t>
  </si>
  <si>
    <t>Drug Denial for larger quantities</t>
  </si>
  <si>
    <t>Exception 713 Override</t>
  </si>
  <si>
    <t>Drug Not Related to Terminal Illness - Approved</t>
  </si>
  <si>
    <t>Drug Related to Terminal Illness - Denied</t>
  </si>
  <si>
    <t>Exception 712 Override</t>
  </si>
  <si>
    <t>Drug Therapy Approved for &gt; 15 Days</t>
  </si>
  <si>
    <t>Drug Therapy Denied for &gt; 15 Days</t>
  </si>
  <si>
    <t>Early Refill, Dose Optimization, Exceptions 716, 713, and 712 Utilization Indicators</t>
  </si>
  <si>
    <t>HICL Description</t>
  </si>
  <si>
    <t>ACEIS DIURETIC COMBO</t>
  </si>
  <si>
    <t>ANTICONVUL RESCUE</t>
  </si>
  <si>
    <t>HEREDITARY ANGIOEDEM</t>
  </si>
  <si>
    <t>METHOTREXATE ORAL_IN</t>
  </si>
  <si>
    <t>PCSK9 INHIBITORS</t>
  </si>
  <si>
    <t>VMAT2 INHIBITORS</t>
  </si>
  <si>
    <t>ustekinumab</t>
  </si>
  <si>
    <t>ANTIFUNGALS TOPICAL</t>
  </si>
  <si>
    <t>BENZYL PER ANTIBI CM</t>
  </si>
  <si>
    <t>CORTICOSTERO INHALED</t>
  </si>
  <si>
    <t>CORTICOSTERO INTRANA</t>
  </si>
  <si>
    <t>CORTICOSTERO TOPICAL</t>
  </si>
  <si>
    <t>FLUROQUINOLONE OTIC</t>
  </si>
  <si>
    <t>GLAUCOMA AGENTS</t>
  </si>
  <si>
    <t>TRAMADOL LIKE AGENTS</t>
  </si>
  <si>
    <t>glecaprevir/pibrentasvir</t>
  </si>
  <si>
    <t>n/a</t>
  </si>
  <si>
    <t>ACTIN KERATOSIS TOP</t>
  </si>
  <si>
    <t>ALZHEIMERS AGENTS</t>
  </si>
  <si>
    <t>ANTICONVUL DRAVET</t>
  </si>
  <si>
    <t>ANTIFUNGALS ORAL</t>
  </si>
  <si>
    <t>ANTIHISTAMINES OPHTH</t>
  </si>
  <si>
    <t>INSULINS NON ANALOGS</t>
  </si>
  <si>
    <t>LHRH GNRH NON ORAL</t>
  </si>
  <si>
    <t>TIMS IL17</t>
  </si>
  <si>
    <t>TIMS IL23-12</t>
  </si>
  <si>
    <t>1st Q22 Rank</t>
  </si>
  <si>
    <t>hydroxyzine HCl</t>
  </si>
  <si>
    <t>ANTICOAGULANTS</t>
  </si>
  <si>
    <t>DRY EYE DISEASE</t>
  </si>
  <si>
    <t>PAH ETRAS</t>
  </si>
  <si>
    <t>2nd Q22 Rank</t>
  </si>
  <si>
    <t>apixaban</t>
  </si>
  <si>
    <t>bupropion HCl</t>
  </si>
  <si>
    <t>escitalopram oxalate</t>
  </si>
  <si>
    <t>ANTIRETROVIRAL</t>
  </si>
  <si>
    <t>ANTIVIRALS HERPES OR</t>
  </si>
  <si>
    <t>CDK4/6 INHIBITORS</t>
  </si>
  <si>
    <t>GLUCAGON AGENTS</t>
  </si>
  <si>
    <t>dulaglutide</t>
  </si>
  <si>
    <t>3rd Q22 Rank</t>
  </si>
  <si>
    <t>buspirone HCl</t>
  </si>
  <si>
    <t xml:space="preserve">ADHD                          </t>
  </si>
  <si>
    <t>ANTICHOL LABA COMBOS</t>
  </si>
  <si>
    <t>ANTICHOL LABA ICS PD</t>
  </si>
  <si>
    <t>Antipsychotics 1st gen Typical</t>
  </si>
  <si>
    <t>Antipsychotics 2nd gen Atypica</t>
  </si>
  <si>
    <t>Benzodiazepines SelectOral</t>
  </si>
  <si>
    <t>BILE SALT AGENTS</t>
  </si>
  <si>
    <t xml:space="preserve">Biosim vs Refer               </t>
  </si>
  <si>
    <t xml:space="preserve">Botox                         </t>
  </si>
  <si>
    <t>CCB - DHP</t>
  </si>
  <si>
    <t xml:space="preserve">CFTR                          </t>
  </si>
  <si>
    <t xml:space="preserve">Corlanor                      </t>
  </si>
  <si>
    <t xml:space="preserve">Crysvita                      </t>
  </si>
  <si>
    <t xml:space="preserve">Entresto                      </t>
  </si>
  <si>
    <t>EPINEPHRINE SELF INJ</t>
  </si>
  <si>
    <t xml:space="preserve">GnRH Antagonists Oral         </t>
  </si>
  <si>
    <t xml:space="preserve">Iron Injectable               </t>
  </si>
  <si>
    <t>MACROLIDES</t>
  </si>
  <si>
    <t>Misoprostol</t>
  </si>
  <si>
    <t xml:space="preserve">Narcolepsy                    </t>
  </si>
  <si>
    <t xml:space="preserve">New Drug - Missouri           </t>
  </si>
  <si>
    <t xml:space="preserve">Non-Oral Contraceptive        </t>
  </si>
  <si>
    <t xml:space="preserve">Nuedexta                      </t>
  </si>
  <si>
    <t>OPIOID ALCOHOL DEPEN</t>
  </si>
  <si>
    <t xml:space="preserve">Oxandrin                      </t>
  </si>
  <si>
    <t>PAH PROST ORAL</t>
  </si>
  <si>
    <t xml:space="preserve">PTH Bone Resorp               </t>
  </si>
  <si>
    <t xml:space="preserve">Rare Disease                  </t>
  </si>
  <si>
    <t xml:space="preserve">Sickle Cell Disease           </t>
  </si>
  <si>
    <t xml:space="preserve">Spravato                      </t>
  </si>
  <si>
    <t xml:space="preserve">Synagis                       </t>
  </si>
  <si>
    <t>Systemic Antifungals</t>
  </si>
  <si>
    <t xml:space="preserve">Tolvaptan                     </t>
  </si>
  <si>
    <t xml:space="preserve">Xcopri                        </t>
  </si>
  <si>
    <t xml:space="preserve">Zometa                        </t>
  </si>
  <si>
    <t>4th Q22 Rank</t>
  </si>
  <si>
    <t>1st Quarter 2023 (July, August, and September)</t>
  </si>
  <si>
    <t>24800</t>
  </si>
  <si>
    <t>36479</t>
  </si>
  <si>
    <t>44765</t>
  </si>
  <si>
    <t>37321</t>
  </si>
  <si>
    <t>01682</t>
  </si>
  <si>
    <t>44453</t>
  </si>
  <si>
    <t>46112</t>
  </si>
  <si>
    <t>41421</t>
  </si>
  <si>
    <t>20769</t>
  </si>
  <si>
    <t>22025</t>
  </si>
  <si>
    <t>02073</t>
  </si>
  <si>
    <t>21993</t>
  </si>
  <si>
    <t>42552</t>
  </si>
  <si>
    <t>41369</t>
  </si>
  <si>
    <t>34486</t>
  </si>
  <si>
    <t>44640</t>
  </si>
  <si>
    <t>24846</t>
  </si>
  <si>
    <t>24551</t>
  </si>
  <si>
    <t>36436</t>
  </si>
  <si>
    <t>41217</t>
  </si>
  <si>
    <t>empagliflozin</t>
  </si>
  <si>
    <t>24024</t>
  </si>
  <si>
    <t>07873</t>
  </si>
  <si>
    <t>36187</t>
  </si>
  <si>
    <t>37792</t>
  </si>
  <si>
    <t>19963</t>
  </si>
  <si>
    <t>fluticasone propionate/salmeterol xinafoate</t>
  </si>
  <si>
    <t>12404</t>
  </si>
  <si>
    <t>08831</t>
  </si>
  <si>
    <t>00132</t>
  </si>
  <si>
    <t>06324</t>
  </si>
  <si>
    <t>04673</t>
  </si>
  <si>
    <t>04763</t>
  </si>
  <si>
    <t>01652</t>
  </si>
  <si>
    <t>06494</t>
  </si>
  <si>
    <t>02849</t>
  </si>
  <si>
    <t>22008</t>
  </si>
  <si>
    <t>08255</t>
  </si>
  <si>
    <t>03963</t>
  </si>
  <si>
    <t>06544</t>
  </si>
  <si>
    <t>03723</t>
  </si>
  <si>
    <t>01655</t>
  </si>
  <si>
    <t>01730</t>
  </si>
  <si>
    <t>01608</t>
  </si>
  <si>
    <t>01653</t>
  </si>
  <si>
    <t>16911</t>
  </si>
  <si>
    <t>24022</t>
  </si>
  <si>
    <t>01620</t>
  </si>
  <si>
    <t>00113</t>
  </si>
  <si>
    <t>26521</t>
  </si>
  <si>
    <t>duloxetine HCl</t>
  </si>
  <si>
    <t>Total Paid</t>
  </si>
  <si>
    <t>Total Claims</t>
  </si>
  <si>
    <t>Total Avg PUPM</t>
  </si>
  <si>
    <t>November 1, 2022 - November 30, 2022</t>
  </si>
  <si>
    <t xml:space="preserve">Acne and Rosacea              </t>
  </si>
  <si>
    <t xml:space="preserve">Ampyra                        </t>
  </si>
  <si>
    <t>ANDROGENIC AGENTS</t>
  </si>
  <si>
    <t>ANTIANDROGENIC AGENT</t>
  </si>
  <si>
    <t xml:space="preserve">APAP Accumulation             </t>
  </si>
  <si>
    <t xml:space="preserve">APIS_EXCIPIENTS               </t>
  </si>
  <si>
    <t>BPH</t>
  </si>
  <si>
    <t xml:space="preserve">Butal Combo wo Codeine        </t>
  </si>
  <si>
    <t>CCB - NONDHP</t>
  </si>
  <si>
    <t>CRYOPYRIN-ASSOCIATED</t>
  </si>
  <si>
    <t>Diabetic Supplies</t>
  </si>
  <si>
    <t xml:space="preserve">Diabetic Supply Qty Lmt       </t>
  </si>
  <si>
    <t>DPP IV INHIBITORS</t>
  </si>
  <si>
    <t xml:space="preserve">Duchenne Muscular Dystrophy   </t>
  </si>
  <si>
    <t>Emsam</t>
  </si>
  <si>
    <t xml:space="preserve">Enzyme Deficiency             </t>
  </si>
  <si>
    <t>GH GHRF SELECT AGENT</t>
  </si>
  <si>
    <t xml:space="preserve">HBV Nucleotide Analog         </t>
  </si>
  <si>
    <t>Immunoglobulins</t>
  </si>
  <si>
    <t>INSULINS - MIX</t>
  </si>
  <si>
    <t>Megestrol</t>
  </si>
  <si>
    <t xml:space="preserve">MME                           </t>
  </si>
  <si>
    <t>Opioids Short Acting</t>
  </si>
  <si>
    <t xml:space="preserve">PA Required                   </t>
  </si>
  <si>
    <t xml:space="preserve">Palforzia                     </t>
  </si>
  <si>
    <t>PANCREATIC ENZYME AG</t>
  </si>
  <si>
    <t>PENICILLINS</t>
  </si>
  <si>
    <t xml:space="preserve">Ranolazine                    </t>
  </si>
  <si>
    <t>SOMATOSTATIN ANALOGS</t>
  </si>
  <si>
    <t>SSRI</t>
  </si>
  <si>
    <t xml:space="preserve">TIMs SM JAK                   </t>
  </si>
  <si>
    <t>Verquvo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</si>
</sst>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$&quot;#,##0.00"/>
    <numFmt numFmtId="165" formatCode="[$-10409]#,##0;\-#,##0"/>
    <numFmt numFmtId="166" formatCode="[$-10409]#,##0.0;\-#,##0.0"/>
    <numFmt numFmtId="167" formatCode="0000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i/>
      <sz val="14"/>
      <color rgb="FFFFFFFF"/>
      <name val="Times New Roman"/>
      <family val="1"/>
    </font>
    <font>
      <b/>
      <i/>
      <sz val="10"/>
      <color rgb="FF000000"/>
      <name val="Times New Roman"/>
      <family val="1"/>
    </font>
    <font>
      <sz val="11"/>
      <name val="Calibri"/>
      <family val="2"/>
    </font>
    <font>
      <b/>
      <sz val="11"/>
      <color rgb="FF000000"/>
      <name val="Times New Roman"/>
      <family val="1"/>
    </font>
    <font>
      <b/>
      <sz val="14"/>
      <color rgb="FFFFFFFF"/>
      <name val="Times New Roman"/>
      <family val="1"/>
    </font>
    <font>
      <sz val="11"/>
      <color rgb="FF000000"/>
      <name val="Times New Roman"/>
      <family val="1"/>
    </font>
    <font>
      <b/>
      <sz val="12"/>
      <color rgb="FFFFFFFF"/>
      <name val="Times New Roman"/>
      <family val="1"/>
    </font>
    <font>
      <b/>
      <sz val="12"/>
      <color rgb="FF000000"/>
      <name val="Times New Roman"/>
      <family val="1"/>
    </font>
    <font>
      <sz val="10"/>
      <color rgb="FF000000"/>
      <name val="Arial"/>
      <family val="2"/>
    </font>
    <font>
      <b/>
      <i/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i/>
      <sz val="10"/>
      <color rgb="FF000000"/>
      <name val="Times New Roman"/>
      <family val="1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D3D3D3"/>
        <bgColor rgb="FFD3D3D3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3" fillId="0" borderId="0"/>
  </cellStyleXfs>
  <cellXfs count="77">
    <xf numFmtId="0" fontId="0" fillId="0" borderId="0" xfId="0"/>
    <xf numFmtId="49" fontId="0" fillId="0" borderId="1" xfId="0" applyNumberFormat="1" applyBorder="1"/>
    <xf numFmtId="167" fontId="0" fillId="0" borderId="1" xfId="0" applyNumberFormat="1" applyBorder="1"/>
    <xf numFmtId="0" fontId="0" fillId="0" borderId="1" xfId="0" applyFill="1" applyBorder="1" applyAlignment="1">
      <alignment horizontal="center"/>
    </xf>
    <xf numFmtId="164" fontId="0" fillId="0" borderId="1" xfId="0" applyNumberFormat="1" applyBorder="1"/>
    <xf numFmtId="3" fontId="0" fillId="0" borderId="1" xfId="0" applyNumberFormat="1" applyBorder="1"/>
    <xf numFmtId="0" fontId="4" fillId="0" borderId="0" xfId="0" applyFont="1"/>
    <xf numFmtId="0" fontId="0" fillId="0" borderId="1" xfId="0" applyBorder="1"/>
    <xf numFmtId="49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1" fillId="0" borderId="0" xfId="0" applyFont="1" applyBorder="1"/>
    <xf numFmtId="3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vertical="center"/>
    </xf>
    <xf numFmtId="0" fontId="0" fillId="0" borderId="1" xfId="0" applyFill="1" applyBorder="1"/>
    <xf numFmtId="0" fontId="7" fillId="0" borderId="0" xfId="0" applyFont="1"/>
    <xf numFmtId="0" fontId="15" fillId="3" borderId="6" xfId="0" applyFont="1" applyFill="1" applyBorder="1" applyAlignment="1">
      <alignment horizontal="center" vertical="top" wrapText="1" readingOrder="1"/>
    </xf>
    <xf numFmtId="165" fontId="16" fillId="0" borderId="6" xfId="0" applyNumberFormat="1" applyFont="1" applyBorder="1" applyAlignment="1">
      <alignment horizontal="right" vertical="top" wrapText="1" readingOrder="1"/>
    </xf>
    <xf numFmtId="0" fontId="17" fillId="0" borderId="5" xfId="0" applyFont="1" applyBorder="1" applyAlignment="1">
      <alignment vertical="top" wrapText="1" readingOrder="1"/>
    </xf>
    <xf numFmtId="0" fontId="14" fillId="0" borderId="7" xfId="0" applyFont="1" applyBorder="1" applyAlignment="1">
      <alignment horizontal="left" vertical="top" wrapText="1" readingOrder="1"/>
    </xf>
    <xf numFmtId="0" fontId="14" fillId="0" borderId="3" xfId="0" applyFont="1" applyBorder="1" applyAlignment="1">
      <alignment horizontal="left" vertical="top" wrapText="1" readingOrder="1"/>
    </xf>
    <xf numFmtId="49" fontId="0" fillId="0" borderId="1" xfId="0" applyNumberFormat="1" applyFill="1" applyBorder="1"/>
    <xf numFmtId="164" fontId="0" fillId="0" borderId="1" xfId="0" applyNumberFormat="1" applyFill="1" applyBorder="1"/>
    <xf numFmtId="3" fontId="0" fillId="0" borderId="1" xfId="0" applyNumberFormat="1" applyFill="1" applyBorder="1"/>
    <xf numFmtId="167" fontId="0" fillId="0" borderId="1" xfId="0" applyNumberFormat="1" applyFill="1" applyBorder="1"/>
    <xf numFmtId="0" fontId="1" fillId="0" borderId="0" xfId="0" applyFont="1"/>
    <xf numFmtId="0" fontId="0" fillId="0" borderId="0" xfId="0" applyAlignment="1">
      <alignment horizontal="left" indent="1"/>
    </xf>
    <xf numFmtId="0" fontId="0" fillId="0" borderId="0" xfId="0" applyAlignment="1">
      <alignment horizontal="left"/>
    </xf>
    <xf numFmtId="3" fontId="0" fillId="0" borderId="1" xfId="0" applyNumberFormat="1" applyFont="1" applyBorder="1" applyAlignment="1">
      <alignment vertical="center"/>
    </xf>
    <xf numFmtId="164" fontId="0" fillId="0" borderId="1" xfId="0" applyNumberFormat="1" applyFont="1" applyBorder="1" applyAlignment="1">
      <alignment horizontal="right" vertical="center"/>
    </xf>
    <xf numFmtId="164" fontId="0" fillId="0" borderId="1" xfId="0" applyNumberFormat="1" applyFont="1" applyBorder="1"/>
    <xf numFmtId="3" fontId="0" fillId="0" borderId="1" xfId="0" applyNumberFormat="1" applyFont="1" applyBorder="1" applyAlignment="1">
      <alignment horizontal="right"/>
    </xf>
    <xf numFmtId="3" fontId="0" fillId="0" borderId="1" xfId="0" applyNumberFormat="1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2" fillId="3" borderId="9" xfId="0" applyFont="1" applyFill="1" applyBorder="1" applyAlignment="1">
      <alignment horizontal="center" vertical="top" wrapText="1" readingOrder="1"/>
    </xf>
    <xf numFmtId="0" fontId="7" fillId="0" borderId="7" xfId="0" applyFont="1" applyBorder="1" applyAlignment="1">
      <alignment vertical="top" wrapText="1"/>
    </xf>
    <xf numFmtId="0" fontId="12" fillId="3" borderId="6" xfId="0" applyFont="1" applyFill="1" applyBorder="1" applyAlignment="1">
      <alignment horizontal="center" vertical="top" wrapText="1" readingOrder="1"/>
    </xf>
    <xf numFmtId="0" fontId="7" fillId="0" borderId="8" xfId="0" applyFont="1" applyBorder="1" applyAlignment="1">
      <alignment vertical="top" wrapText="1"/>
    </xf>
    <xf numFmtId="0" fontId="13" fillId="0" borderId="9" xfId="0" applyFont="1" applyBorder="1" applyAlignment="1">
      <alignment vertical="top" wrapText="1" readingOrder="1"/>
    </xf>
    <xf numFmtId="165" fontId="14" fillId="0" borderId="6" xfId="0" applyNumberFormat="1" applyFont="1" applyBorder="1" applyAlignment="1">
      <alignment horizontal="right" vertical="top" wrapText="1" readingOrder="1"/>
    </xf>
    <xf numFmtId="0" fontId="13" fillId="0" borderId="10" xfId="0" applyFont="1" applyBorder="1" applyAlignment="1">
      <alignment vertical="top" wrapText="1" readingOrder="1"/>
    </xf>
    <xf numFmtId="0" fontId="7" fillId="0" borderId="3" xfId="0" applyFont="1" applyBorder="1" applyAlignment="1">
      <alignment vertical="top" wrapText="1"/>
    </xf>
    <xf numFmtId="165" fontId="14" fillId="0" borderId="11" xfId="0" applyNumberFormat="1" applyFont="1" applyBorder="1" applyAlignment="1">
      <alignment horizontal="right" vertical="top" wrapText="1" readingOrder="1"/>
    </xf>
    <xf numFmtId="0" fontId="7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left" vertical="top" wrapText="1" readingOrder="1"/>
    </xf>
    <xf numFmtId="0" fontId="12" fillId="3" borderId="8" xfId="0" applyFont="1" applyFill="1" applyBorder="1" applyAlignment="1">
      <alignment horizontal="left" vertical="top" wrapText="1" readingOrder="1"/>
    </xf>
    <xf numFmtId="0" fontId="14" fillId="0" borderId="8" xfId="0" applyFont="1" applyBorder="1" applyAlignment="1">
      <alignment horizontal="left" vertical="top" wrapText="1" readingOrder="1"/>
    </xf>
    <xf numFmtId="0" fontId="14" fillId="0" borderId="7" xfId="0" applyFont="1" applyBorder="1" applyAlignment="1">
      <alignment horizontal="left" vertical="top" wrapText="1" readingOrder="1"/>
    </xf>
    <xf numFmtId="0" fontId="16" fillId="0" borderId="9" xfId="0" applyFont="1" applyBorder="1" applyAlignment="1">
      <alignment vertical="top" wrapText="1" readingOrder="1"/>
    </xf>
    <xf numFmtId="0" fontId="16" fillId="0" borderId="7" xfId="0" applyFont="1" applyBorder="1" applyAlignment="1">
      <alignment vertical="top" wrapText="1" readingOrder="1"/>
    </xf>
    <xf numFmtId="0" fontId="16" fillId="0" borderId="8" xfId="0" applyFont="1" applyBorder="1" applyAlignment="1">
      <alignment vertical="top" wrapText="1" readingOrder="1"/>
    </xf>
    <xf numFmtId="165" fontId="16" fillId="0" borderId="6" xfId="0" applyNumberFormat="1" applyFont="1" applyBorder="1" applyAlignment="1">
      <alignment horizontal="right" vertical="top" wrapText="1" readingOrder="1"/>
    </xf>
    <xf numFmtId="165" fontId="16" fillId="0" borderId="6" xfId="0" applyNumberFormat="1" applyFont="1" applyBorder="1" applyAlignment="1">
      <alignment vertical="top" wrapText="1" readingOrder="1"/>
    </xf>
    <xf numFmtId="0" fontId="7" fillId="0" borderId="0" xfId="0" applyFont="1"/>
    <xf numFmtId="0" fontId="8" fillId="0" borderId="0" xfId="0" applyFont="1" applyAlignment="1">
      <alignment horizontal="left" vertical="top" wrapText="1" readingOrder="1"/>
    </xf>
    <xf numFmtId="0" fontId="9" fillId="2" borderId="2" xfId="0" applyFont="1" applyFill="1" applyBorder="1" applyAlignment="1">
      <alignment horizontal="center" vertical="top" wrapText="1" readingOrder="1"/>
    </xf>
    <xf numFmtId="165" fontId="14" fillId="0" borderId="6" xfId="0" applyNumberFormat="1" applyFont="1" applyBorder="1" applyAlignment="1">
      <alignment horizontal="center" vertical="top" wrapText="1" readingOrder="1"/>
    </xf>
    <xf numFmtId="0" fontId="5" fillId="2" borderId="4" xfId="0" applyFont="1" applyFill="1" applyBorder="1" applyAlignment="1">
      <alignment horizontal="center" vertical="top" wrapText="1" readingOrder="1"/>
    </xf>
    <xf numFmtId="0" fontId="7" fillId="0" borderId="5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10" fillId="0" borderId="5" xfId="0" applyFont="1" applyBorder="1" applyAlignment="1">
      <alignment horizontal="center" vertical="top" wrapText="1" readingOrder="1"/>
    </xf>
    <xf numFmtId="0" fontId="11" fillId="2" borderId="6" xfId="0" applyFont="1" applyFill="1" applyBorder="1" applyAlignment="1">
      <alignment horizontal="center" vertical="top" wrapText="1" readingOrder="1"/>
    </xf>
    <xf numFmtId="0" fontId="11" fillId="2" borderId="9" xfId="0" applyFont="1" applyFill="1" applyBorder="1" applyAlignment="1">
      <alignment horizontal="center" vertical="top" wrapText="1" readingOrder="1"/>
    </xf>
    <xf numFmtId="0" fontId="15" fillId="3" borderId="6" xfId="0" applyFont="1" applyFill="1" applyBorder="1" applyAlignment="1">
      <alignment horizontal="center" vertical="top" wrapText="1" readingOrder="1"/>
    </xf>
    <xf numFmtId="0" fontId="6" fillId="0" borderId="9" xfId="0" applyFont="1" applyBorder="1" applyAlignment="1">
      <alignment vertical="top" wrapText="1" readingOrder="1"/>
    </xf>
    <xf numFmtId="0" fontId="17" fillId="0" borderId="5" xfId="0" applyFont="1" applyBorder="1" applyAlignment="1">
      <alignment vertical="top" wrapText="1" readingOrder="1"/>
    </xf>
    <xf numFmtId="0" fontId="17" fillId="0" borderId="9" xfId="0" applyFont="1" applyBorder="1" applyAlignment="1">
      <alignment vertical="top" wrapText="1" readingOrder="1"/>
    </xf>
    <xf numFmtId="0" fontId="14" fillId="0" borderId="8" xfId="0" applyFont="1" applyBorder="1" applyAlignment="1">
      <alignment vertical="top" wrapText="1" readingOrder="1"/>
    </xf>
    <xf numFmtId="165" fontId="15" fillId="0" borderId="6" xfId="0" applyNumberFormat="1" applyFont="1" applyBorder="1" applyAlignment="1">
      <alignment vertical="top" wrapText="1" readingOrder="1"/>
    </xf>
    <xf numFmtId="166" fontId="14" fillId="0" borderId="6" xfId="0" applyNumberFormat="1" applyFont="1" applyBorder="1" applyAlignment="1">
      <alignment horizontal="right" vertical="top" wrapText="1" readingOrder="1"/>
    </xf>
    <xf numFmtId="0" fontId="12" fillId="3" borderId="8" xfId="0" applyFont="1" applyFill="1" applyBorder="1" applyAlignment="1">
      <alignment horizontal="center" vertical="top" wrapText="1" readingOrder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355600</xdr:colOff>
      <xdr:row>0</xdr:row>
      <xdr:rowOff>605160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F41ECC27-54D6-4950-B62E-5CDB20BD470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0"/>
          <a:ext cx="2317750" cy="18606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9</xdr:col>
      <xdr:colOff>355600</xdr:colOff>
      <xdr:row>0</xdr:row>
      <xdr:rowOff>605160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6B2BE5BE-DE10-4FD1-A81F-AE1B4FAFDE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0"/>
          <a:ext cx="2317750" cy="18606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9</xdr:col>
      <xdr:colOff>355600</xdr:colOff>
      <xdr:row>0</xdr:row>
      <xdr:rowOff>605160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3D69731B-6201-4269-8235-410CF702B82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0"/>
          <a:ext cx="2317750" cy="18606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9</xdr:col>
      <xdr:colOff>355600</xdr:colOff>
      <xdr:row>0</xdr:row>
      <xdr:rowOff>605160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CF4418DF-EF31-4B0D-B05E-2F04933FBE43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0"/>
          <a:ext cx="2317750" cy="18606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9</xdr:col>
      <xdr:colOff>355600</xdr:colOff>
      <xdr:row>0</xdr:row>
      <xdr:rowOff>605160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B06FEDBA-2FCB-450B-BD32-175EDE8D9516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0"/>
          <a:ext cx="2317750" cy="18606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9</xdr:col>
      <xdr:colOff>355600</xdr:colOff>
      <xdr:row>0</xdr:row>
      <xdr:rowOff>605160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66BEDAED-9176-4996-BBCF-65538DF9857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0"/>
          <a:ext cx="2317750" cy="18606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9</xdr:col>
      <xdr:colOff>355600</xdr:colOff>
      <xdr:row>0</xdr:row>
      <xdr:rowOff>605160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D86A5CEC-4F93-47E4-8D44-FD8CD649830E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0"/>
          <a:ext cx="2317750" cy="18606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9</xdr:col>
      <xdr:colOff>355600</xdr:colOff>
      <xdr:row>0</xdr:row>
      <xdr:rowOff>605160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3866F532-3CDD-4B2F-BAF9-2EB26C185E7D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0"/>
          <a:ext cx="2317750" cy="18606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9</xdr:col>
      <xdr:colOff>355600</xdr:colOff>
      <xdr:row>0</xdr:row>
      <xdr:rowOff>605160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2FC396AA-02FD-4241-81F0-B7F96FA2EA8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0"/>
          <a:ext cx="2317750" cy="6051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showGridLines="0" topLeftCell="B1" zoomScale="110" zoomScaleNormal="110" workbookViewId="0">
      <selection activeCell="J4" sqref="G4:J4"/>
    </sheetView>
  </sheetViews>
  <sheetFormatPr defaultRowHeight="14.4" x14ac:dyDescent="0.3"/>
  <cols>
    <col min="1" max="1" width="6.44140625" hidden="1" customWidth="1"/>
    <col min="2" max="2" width="58.33203125" bestFit="1" customWidth="1"/>
    <col min="3" max="3" width="7.5546875" customWidth="1"/>
    <col min="4" max="4" width="18.109375" customWidth="1"/>
    <col min="5" max="5" width="12.44140625" customWidth="1"/>
    <col min="6" max="6" width="15.44140625" bestFit="1" customWidth="1"/>
    <col min="7" max="7" width="16.6640625" customWidth="1"/>
    <col min="8" max="8" width="17" customWidth="1"/>
    <col min="9" max="9" width="15.88671875" bestFit="1" customWidth="1"/>
    <col min="10" max="10" width="15.5546875" bestFit="1" customWidth="1"/>
    <col min="11" max="11" width="13.109375" bestFit="1" customWidth="1"/>
    <col min="12" max="12" width="13.5546875" bestFit="1" customWidth="1"/>
    <col min="13" max="13" width="12.6640625" bestFit="1" customWidth="1"/>
  </cols>
  <sheetData>
    <row r="1" spans="1:10" ht="21" x14ac:dyDescent="0.4">
      <c r="A1" s="38" t="s">
        <v>24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ht="21" customHeight="1" x14ac:dyDescent="0.4">
      <c r="A2" s="39" t="s">
        <v>226</v>
      </c>
      <c r="B2" s="39"/>
      <c r="C2" s="39"/>
      <c r="D2" s="39"/>
      <c r="E2" s="39"/>
      <c r="F2" s="39"/>
      <c r="G2" s="39"/>
      <c r="H2" s="39"/>
      <c r="I2" s="39"/>
      <c r="J2" s="39"/>
    </row>
    <row r="4" spans="1:10" x14ac:dyDescent="0.3">
      <c r="A4" s="8" t="s">
        <v>0</v>
      </c>
      <c r="B4" s="9" t="s">
        <v>147</v>
      </c>
      <c r="C4" s="9" t="s">
        <v>1</v>
      </c>
      <c r="D4" s="9" t="s">
        <v>2</v>
      </c>
      <c r="E4" s="9" t="s">
        <v>3</v>
      </c>
      <c r="F4" s="9" t="s">
        <v>4</v>
      </c>
      <c r="G4" s="9" t="s">
        <v>225</v>
      </c>
      <c r="H4" s="9" t="s">
        <v>188</v>
      </c>
      <c r="I4" s="9" t="s">
        <v>179</v>
      </c>
      <c r="J4" s="9" t="s">
        <v>174</v>
      </c>
    </row>
    <row r="5" spans="1:10" x14ac:dyDescent="0.3">
      <c r="A5" s="1" t="s">
        <v>227</v>
      </c>
      <c r="B5" s="1" t="s">
        <v>6</v>
      </c>
      <c r="C5" s="7">
        <v>1</v>
      </c>
      <c r="D5" s="4">
        <v>21697903.920000002</v>
      </c>
      <c r="E5" s="5">
        <v>2824</v>
      </c>
      <c r="F5" s="4">
        <v>10018.4995</v>
      </c>
      <c r="G5" s="10">
        <v>1</v>
      </c>
      <c r="H5" s="3">
        <v>1</v>
      </c>
      <c r="I5" s="3">
        <v>1</v>
      </c>
      <c r="J5" s="3">
        <v>1</v>
      </c>
    </row>
    <row r="6" spans="1:10" x14ac:dyDescent="0.3">
      <c r="A6" s="1" t="s">
        <v>228</v>
      </c>
      <c r="B6" s="1" t="s">
        <v>5</v>
      </c>
      <c r="C6" s="7">
        <v>2</v>
      </c>
      <c r="D6" s="4">
        <v>15316907.93</v>
      </c>
      <c r="E6" s="5">
        <v>5553</v>
      </c>
      <c r="F6" s="4">
        <v>3380.7237</v>
      </c>
      <c r="G6" s="10">
        <v>2</v>
      </c>
      <c r="H6" s="3">
        <v>2</v>
      </c>
      <c r="I6" s="3">
        <v>2</v>
      </c>
      <c r="J6" s="3">
        <v>2</v>
      </c>
    </row>
    <row r="7" spans="1:10" x14ac:dyDescent="0.3">
      <c r="A7" s="26" t="s">
        <v>229</v>
      </c>
      <c r="B7" s="26" t="s">
        <v>21</v>
      </c>
      <c r="C7" s="19">
        <v>3</v>
      </c>
      <c r="D7" s="27">
        <v>13004753.99</v>
      </c>
      <c r="E7" s="28">
        <v>4107</v>
      </c>
      <c r="F7" s="27">
        <v>3810.2424999999998</v>
      </c>
      <c r="G7" s="3">
        <v>4</v>
      </c>
      <c r="H7" s="3">
        <v>7</v>
      </c>
      <c r="I7" s="3">
        <v>10</v>
      </c>
      <c r="J7" s="3">
        <v>13</v>
      </c>
    </row>
    <row r="8" spans="1:10" x14ac:dyDescent="0.3">
      <c r="A8" s="26" t="s">
        <v>230</v>
      </c>
      <c r="B8" s="26" t="s">
        <v>7</v>
      </c>
      <c r="C8" s="19">
        <v>4</v>
      </c>
      <c r="D8" s="27">
        <v>11779018.029999999</v>
      </c>
      <c r="E8" s="28">
        <v>9526</v>
      </c>
      <c r="F8" s="27">
        <v>1662.8253</v>
      </c>
      <c r="G8" s="3">
        <v>3</v>
      </c>
      <c r="H8" s="3">
        <v>3</v>
      </c>
      <c r="I8" s="3">
        <v>3</v>
      </c>
      <c r="J8" s="3">
        <v>3</v>
      </c>
    </row>
    <row r="9" spans="1:10" x14ac:dyDescent="0.3">
      <c r="A9" s="26" t="s">
        <v>231</v>
      </c>
      <c r="B9" s="26" t="s">
        <v>8</v>
      </c>
      <c r="C9" s="19">
        <v>5</v>
      </c>
      <c r="D9" s="27">
        <v>9333468.3000000007</v>
      </c>
      <c r="E9" s="28">
        <v>32921</v>
      </c>
      <c r="F9" s="27">
        <v>354.27280000000002</v>
      </c>
      <c r="G9" s="3">
        <v>5</v>
      </c>
      <c r="H9" s="3">
        <v>5</v>
      </c>
      <c r="I9" s="3">
        <v>4</v>
      </c>
      <c r="J9" s="3">
        <v>5</v>
      </c>
    </row>
    <row r="10" spans="1:10" x14ac:dyDescent="0.3">
      <c r="A10" s="26" t="s">
        <v>232</v>
      </c>
      <c r="B10" s="26" t="s">
        <v>163</v>
      </c>
      <c r="C10" s="19">
        <v>6</v>
      </c>
      <c r="D10" s="27">
        <v>9161237.5399999991</v>
      </c>
      <c r="E10" s="28">
        <v>627</v>
      </c>
      <c r="F10" s="27">
        <v>10112.7412</v>
      </c>
      <c r="G10" s="3">
        <v>7</v>
      </c>
      <c r="H10" s="3">
        <v>10</v>
      </c>
      <c r="I10" s="3">
        <v>14</v>
      </c>
      <c r="J10" s="3">
        <v>22</v>
      </c>
    </row>
    <row r="11" spans="1:10" x14ac:dyDescent="0.3">
      <c r="A11" s="26" t="s">
        <v>233</v>
      </c>
      <c r="B11" s="26" t="s">
        <v>13</v>
      </c>
      <c r="C11" s="19">
        <v>7</v>
      </c>
      <c r="D11" s="27">
        <v>9112390.2100000009</v>
      </c>
      <c r="E11" s="28">
        <v>437</v>
      </c>
      <c r="F11" s="27">
        <v>27953.117200000001</v>
      </c>
      <c r="G11" s="3">
        <v>6</v>
      </c>
      <c r="H11" s="3">
        <v>4</v>
      </c>
      <c r="I11" s="3">
        <v>5</v>
      </c>
      <c r="J11" s="3">
        <v>4</v>
      </c>
    </row>
    <row r="12" spans="1:10" x14ac:dyDescent="0.3">
      <c r="A12" s="26" t="s">
        <v>234</v>
      </c>
      <c r="B12" s="26" t="s">
        <v>187</v>
      </c>
      <c r="C12" s="19">
        <v>8</v>
      </c>
      <c r="D12" s="27">
        <v>8835279.5399999991</v>
      </c>
      <c r="E12" s="28">
        <v>10746</v>
      </c>
      <c r="F12" s="27">
        <v>1009.1332</v>
      </c>
      <c r="G12" s="3">
        <v>13</v>
      </c>
      <c r="H12" s="3" t="s">
        <v>164</v>
      </c>
      <c r="I12" s="3" t="s">
        <v>164</v>
      </c>
      <c r="J12" s="3" t="s">
        <v>164</v>
      </c>
    </row>
    <row r="13" spans="1:10" x14ac:dyDescent="0.3">
      <c r="A13" s="26" t="s">
        <v>235</v>
      </c>
      <c r="B13" s="26" t="s">
        <v>9</v>
      </c>
      <c r="C13" s="19">
        <v>9</v>
      </c>
      <c r="D13" s="27">
        <v>8813817.1699999999</v>
      </c>
      <c r="E13" s="28">
        <v>13198</v>
      </c>
      <c r="F13" s="27">
        <v>624.85450000000003</v>
      </c>
      <c r="G13" s="3">
        <v>8</v>
      </c>
      <c r="H13" s="3">
        <v>6</v>
      </c>
      <c r="I13" s="3">
        <v>6</v>
      </c>
      <c r="J13" s="3">
        <v>6</v>
      </c>
    </row>
    <row r="14" spans="1:10" x14ac:dyDescent="0.3">
      <c r="A14" s="26" t="s">
        <v>236</v>
      </c>
      <c r="B14" s="26" t="s">
        <v>10</v>
      </c>
      <c r="C14" s="19">
        <v>10</v>
      </c>
      <c r="D14" s="27">
        <v>7836439.25</v>
      </c>
      <c r="E14" s="28">
        <v>17448</v>
      </c>
      <c r="F14" s="27">
        <v>424.27089999999998</v>
      </c>
      <c r="G14" s="3">
        <v>9</v>
      </c>
      <c r="H14" s="3">
        <v>8</v>
      </c>
      <c r="I14" s="3">
        <v>8</v>
      </c>
      <c r="J14" s="3">
        <v>8</v>
      </c>
    </row>
    <row r="15" spans="1:10" x14ac:dyDescent="0.3">
      <c r="A15" s="26" t="s">
        <v>237</v>
      </c>
      <c r="B15" s="26" t="s">
        <v>11</v>
      </c>
      <c r="C15" s="19">
        <v>11</v>
      </c>
      <c r="D15" s="27">
        <v>7762109.7599999998</v>
      </c>
      <c r="E15" s="28">
        <v>104389</v>
      </c>
      <c r="F15" s="27">
        <v>66.734899999999996</v>
      </c>
      <c r="G15" s="3">
        <v>10</v>
      </c>
      <c r="H15" s="3">
        <v>9</v>
      </c>
      <c r="I15" s="3">
        <v>7</v>
      </c>
      <c r="J15" s="3">
        <v>7</v>
      </c>
    </row>
    <row r="16" spans="1:10" x14ac:dyDescent="0.3">
      <c r="A16" s="26" t="s">
        <v>238</v>
      </c>
      <c r="B16" s="26" t="s">
        <v>12</v>
      </c>
      <c r="C16" s="19">
        <v>12</v>
      </c>
      <c r="D16" s="27">
        <v>7284399.46</v>
      </c>
      <c r="E16" s="28">
        <v>20063</v>
      </c>
      <c r="F16" s="27">
        <v>357.55399999999997</v>
      </c>
      <c r="G16" s="3">
        <v>11</v>
      </c>
      <c r="H16" s="3">
        <v>11</v>
      </c>
      <c r="I16" s="3">
        <v>9</v>
      </c>
      <c r="J16" s="3">
        <v>9</v>
      </c>
    </row>
    <row r="17" spans="1:10" x14ac:dyDescent="0.3">
      <c r="A17" s="26" t="s">
        <v>239</v>
      </c>
      <c r="B17" s="26" t="s">
        <v>17</v>
      </c>
      <c r="C17" s="19">
        <v>13</v>
      </c>
      <c r="D17" s="27">
        <v>7250543.4100000001</v>
      </c>
      <c r="E17" s="28">
        <v>6644</v>
      </c>
      <c r="F17" s="27">
        <v>1331.8633</v>
      </c>
      <c r="G17" s="3">
        <v>12</v>
      </c>
      <c r="H17" s="3">
        <v>12</v>
      </c>
      <c r="I17" s="3">
        <v>11</v>
      </c>
      <c r="J17" s="3">
        <v>11</v>
      </c>
    </row>
    <row r="18" spans="1:10" x14ac:dyDescent="0.3">
      <c r="A18" s="26" t="s">
        <v>240</v>
      </c>
      <c r="B18" s="26" t="s">
        <v>16</v>
      </c>
      <c r="C18" s="19">
        <v>14</v>
      </c>
      <c r="D18" s="27">
        <v>6319586.9100000001</v>
      </c>
      <c r="E18" s="28">
        <v>731</v>
      </c>
      <c r="F18" s="27">
        <v>11491.157999999999</v>
      </c>
      <c r="G18" s="3">
        <v>14</v>
      </c>
      <c r="H18" s="3">
        <v>15</v>
      </c>
      <c r="I18" s="3">
        <v>17</v>
      </c>
      <c r="J18" s="3">
        <v>15</v>
      </c>
    </row>
    <row r="19" spans="1:10" x14ac:dyDescent="0.3">
      <c r="A19" s="26" t="s">
        <v>241</v>
      </c>
      <c r="B19" s="26" t="s">
        <v>14</v>
      </c>
      <c r="C19" s="19">
        <v>15</v>
      </c>
      <c r="D19" s="27">
        <v>5515066.6100000003</v>
      </c>
      <c r="E19" s="28">
        <v>16986</v>
      </c>
      <c r="F19" s="27">
        <v>367.93720000000002</v>
      </c>
      <c r="G19" s="3">
        <v>15</v>
      </c>
      <c r="H19" s="3">
        <v>13</v>
      </c>
      <c r="I19" s="3">
        <v>12</v>
      </c>
      <c r="J19" s="3">
        <v>12</v>
      </c>
    </row>
    <row r="20" spans="1:10" x14ac:dyDescent="0.3">
      <c r="A20" s="26" t="s">
        <v>242</v>
      </c>
      <c r="B20" s="26" t="s">
        <v>23</v>
      </c>
      <c r="C20" s="19">
        <v>16</v>
      </c>
      <c r="D20" s="27">
        <v>5347879.9000000004</v>
      </c>
      <c r="E20" s="28">
        <v>172</v>
      </c>
      <c r="F20" s="27">
        <v>52431.195</v>
      </c>
      <c r="G20" s="3">
        <v>16</v>
      </c>
      <c r="H20" s="3">
        <v>16</v>
      </c>
      <c r="I20" s="3">
        <v>15</v>
      </c>
      <c r="J20" s="3">
        <v>20</v>
      </c>
    </row>
    <row r="21" spans="1:10" x14ac:dyDescent="0.3">
      <c r="A21" s="26" t="s">
        <v>243</v>
      </c>
      <c r="B21" s="26" t="s">
        <v>18</v>
      </c>
      <c r="C21" s="19">
        <v>17</v>
      </c>
      <c r="D21" s="27">
        <v>5336216.58</v>
      </c>
      <c r="E21" s="28">
        <v>17531</v>
      </c>
      <c r="F21" s="27">
        <v>527.35789999999997</v>
      </c>
      <c r="G21" s="3">
        <v>19</v>
      </c>
      <c r="H21" s="3">
        <v>18</v>
      </c>
      <c r="I21" s="3">
        <v>18</v>
      </c>
      <c r="J21" s="3">
        <v>17</v>
      </c>
    </row>
    <row r="22" spans="1:10" x14ac:dyDescent="0.3">
      <c r="A22" s="26" t="s">
        <v>244</v>
      </c>
      <c r="B22" s="26" t="s">
        <v>19</v>
      </c>
      <c r="C22" s="19">
        <v>18</v>
      </c>
      <c r="D22" s="27">
        <v>5302811.18</v>
      </c>
      <c r="E22" s="28">
        <v>32887</v>
      </c>
      <c r="F22" s="27">
        <v>207.89859999999999</v>
      </c>
      <c r="G22" s="3">
        <v>18</v>
      </c>
      <c r="H22" s="3">
        <v>17</v>
      </c>
      <c r="I22" s="3">
        <v>19</v>
      </c>
      <c r="J22" s="3">
        <v>18</v>
      </c>
    </row>
    <row r="23" spans="1:10" x14ac:dyDescent="0.3">
      <c r="A23" s="26" t="s">
        <v>245</v>
      </c>
      <c r="B23" s="26" t="s">
        <v>22</v>
      </c>
      <c r="C23" s="19">
        <v>19</v>
      </c>
      <c r="D23" s="27">
        <v>5210168.83</v>
      </c>
      <c r="E23" s="28">
        <v>5610</v>
      </c>
      <c r="F23" s="27">
        <v>1001.8007</v>
      </c>
      <c r="G23" s="3">
        <v>17</v>
      </c>
      <c r="H23" s="3">
        <v>14</v>
      </c>
      <c r="I23" s="3">
        <v>13</v>
      </c>
      <c r="J23" s="3">
        <v>10</v>
      </c>
    </row>
    <row r="24" spans="1:10" x14ac:dyDescent="0.3">
      <c r="A24" s="26" t="s">
        <v>246</v>
      </c>
      <c r="B24" s="26" t="s">
        <v>247</v>
      </c>
      <c r="C24" s="19">
        <v>20</v>
      </c>
      <c r="D24" s="27">
        <v>4746847.8600000003</v>
      </c>
      <c r="E24" s="28">
        <v>9355</v>
      </c>
      <c r="F24" s="27">
        <v>621.50289999999995</v>
      </c>
      <c r="G24" s="3" t="s">
        <v>164</v>
      </c>
      <c r="H24" s="3" t="s">
        <v>164</v>
      </c>
      <c r="I24" s="3" t="s">
        <v>164</v>
      </c>
      <c r="J24" s="3" t="s">
        <v>164</v>
      </c>
    </row>
    <row r="25" spans="1:10" x14ac:dyDescent="0.3">
      <c r="A25" s="1" t="s">
        <v>248</v>
      </c>
      <c r="B25" s="1" t="s">
        <v>20</v>
      </c>
      <c r="C25" s="7">
        <v>21</v>
      </c>
      <c r="D25" s="4">
        <v>4645499.2699999996</v>
      </c>
      <c r="E25" s="5">
        <v>9857</v>
      </c>
      <c r="F25" s="4">
        <v>530.34130000000005</v>
      </c>
      <c r="G25" s="10">
        <v>22</v>
      </c>
      <c r="H25" s="3">
        <v>20</v>
      </c>
      <c r="I25" s="3">
        <v>20</v>
      </c>
      <c r="J25" s="3">
        <v>19</v>
      </c>
    </row>
    <row r="26" spans="1:10" x14ac:dyDescent="0.3">
      <c r="A26" s="1" t="s">
        <v>249</v>
      </c>
      <c r="B26" s="1" t="s">
        <v>15</v>
      </c>
      <c r="C26" s="7">
        <v>22</v>
      </c>
      <c r="D26" s="4">
        <v>4584215.0199999996</v>
      </c>
      <c r="E26" s="5">
        <v>57627</v>
      </c>
      <c r="F26" s="4">
        <v>64.719200000000001</v>
      </c>
      <c r="G26" s="10">
        <v>20</v>
      </c>
      <c r="H26" s="3">
        <v>19</v>
      </c>
      <c r="I26" s="3">
        <v>16</v>
      </c>
      <c r="J26" s="3">
        <v>14</v>
      </c>
    </row>
    <row r="27" spans="1:10" x14ac:dyDescent="0.3">
      <c r="A27" s="1" t="s">
        <v>250</v>
      </c>
      <c r="B27" s="1" t="s">
        <v>154</v>
      </c>
      <c r="C27" s="7">
        <v>23</v>
      </c>
      <c r="D27" s="4">
        <v>4490859.17</v>
      </c>
      <c r="E27" s="5">
        <v>252</v>
      </c>
      <c r="F27" s="4">
        <v>15380.6546</v>
      </c>
      <c r="G27" s="10">
        <v>21</v>
      </c>
      <c r="H27" s="3">
        <v>21</v>
      </c>
      <c r="I27" s="3">
        <v>23</v>
      </c>
      <c r="J27" s="3">
        <v>25</v>
      </c>
    </row>
    <row r="28" spans="1:10" x14ac:dyDescent="0.3">
      <c r="A28" s="1" t="s">
        <v>251</v>
      </c>
      <c r="B28" s="1" t="s">
        <v>180</v>
      </c>
      <c r="C28" s="7">
        <v>24</v>
      </c>
      <c r="D28" s="4">
        <v>4464610.87</v>
      </c>
      <c r="E28" s="5">
        <v>10411</v>
      </c>
      <c r="F28" s="4">
        <v>540.07399999999996</v>
      </c>
      <c r="G28" s="10">
        <v>23</v>
      </c>
      <c r="H28" s="3">
        <v>22</v>
      </c>
      <c r="I28" s="3" t="s">
        <v>164</v>
      </c>
      <c r="J28" s="3" t="s">
        <v>164</v>
      </c>
    </row>
    <row r="29" spans="1:10" x14ac:dyDescent="0.3">
      <c r="A29" s="1" t="s">
        <v>252</v>
      </c>
      <c r="B29" s="1" t="s">
        <v>253</v>
      </c>
      <c r="C29" s="7">
        <v>25</v>
      </c>
      <c r="D29" s="4">
        <v>4183390.76</v>
      </c>
      <c r="E29" s="5">
        <v>10885</v>
      </c>
      <c r="F29" s="4">
        <v>398.5095</v>
      </c>
      <c r="G29" s="10" t="s">
        <v>164</v>
      </c>
      <c r="H29" s="3">
        <v>23</v>
      </c>
      <c r="I29" s="3">
        <v>22</v>
      </c>
      <c r="J29" s="3">
        <v>21</v>
      </c>
    </row>
    <row r="30" spans="1:10" x14ac:dyDescent="0.3">
      <c r="A30" s="14"/>
      <c r="B30" s="14"/>
      <c r="C30" s="15"/>
      <c r="D30" s="11" t="s">
        <v>278</v>
      </c>
      <c r="E30" s="12" t="s">
        <v>279</v>
      </c>
      <c r="F30" s="18" t="s">
        <v>280</v>
      </c>
      <c r="G30" s="13" t="s">
        <v>278</v>
      </c>
      <c r="H30" s="13" t="s">
        <v>278</v>
      </c>
      <c r="I30" s="13" t="s">
        <v>278</v>
      </c>
      <c r="J30" s="13" t="s">
        <v>278</v>
      </c>
    </row>
    <row r="31" spans="1:10" x14ac:dyDescent="0.3">
      <c r="A31" s="15"/>
      <c r="B31" s="16"/>
      <c r="C31" s="15"/>
      <c r="D31" s="35">
        <f>SUM(D5:D29)</f>
        <v>197335421.47000009</v>
      </c>
      <c r="E31" s="37">
        <f>SUM(E5:E29)</f>
        <v>400787</v>
      </c>
      <c r="F31" s="35">
        <f>D31/E31</f>
        <v>492.36981606189846</v>
      </c>
      <c r="G31" s="35">
        <v>185846507.51000008</v>
      </c>
      <c r="H31" s="35">
        <v>166383923.50999999</v>
      </c>
      <c r="I31" s="35">
        <v>155407200.13999993</v>
      </c>
      <c r="J31" s="35">
        <v>148849955.41999999</v>
      </c>
    </row>
    <row r="32" spans="1:10" x14ac:dyDescent="0.3">
      <c r="G32" s="17" t="s">
        <v>279</v>
      </c>
      <c r="H32" s="17" t="s">
        <v>279</v>
      </c>
      <c r="I32" s="17" t="s">
        <v>279</v>
      </c>
      <c r="J32" s="17" t="s">
        <v>279</v>
      </c>
    </row>
    <row r="33" spans="2:10" x14ac:dyDescent="0.3">
      <c r="G33" s="36">
        <v>367329</v>
      </c>
      <c r="H33" s="36">
        <v>349780</v>
      </c>
      <c r="I33" s="36">
        <v>346778</v>
      </c>
      <c r="J33" s="36">
        <v>334265</v>
      </c>
    </row>
    <row r="34" spans="2:10" x14ac:dyDescent="0.3">
      <c r="B34" s="30"/>
    </row>
  </sheetData>
  <mergeCells count="2">
    <mergeCell ref="A1:J1"/>
    <mergeCell ref="A2:J2"/>
  </mergeCells>
  <pageMargins left="0.7" right="0.7" top="0.75" bottom="0.75" header="0.3" footer="0.3"/>
  <pageSetup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showGridLines="0" tabSelected="1" topLeftCell="B1" zoomScale="110" zoomScaleNormal="110" workbookViewId="0">
      <selection activeCell="N11" sqref="N11"/>
    </sheetView>
  </sheetViews>
  <sheetFormatPr defaultRowHeight="14.4" x14ac:dyDescent="0.3"/>
  <cols>
    <col min="1" max="1" width="8.5546875" hidden="1" customWidth="1"/>
    <col min="2" max="2" width="37.109375" bestFit="1" customWidth="1"/>
    <col min="4" max="4" width="14.88671875" bestFit="1" customWidth="1"/>
    <col min="5" max="5" width="12" bestFit="1" customWidth="1"/>
    <col min="6" max="6" width="15.88671875" bestFit="1" customWidth="1"/>
    <col min="7" max="7" width="14.88671875" bestFit="1" customWidth="1"/>
    <col min="8" max="8" width="14.5546875" bestFit="1" customWidth="1"/>
    <col min="9" max="9" width="14.44140625" customWidth="1"/>
    <col min="10" max="10" width="14.5546875" bestFit="1" customWidth="1"/>
  </cols>
  <sheetData>
    <row r="1" spans="1:10" ht="21" x14ac:dyDescent="0.4">
      <c r="A1" s="38" t="s">
        <v>25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ht="21" customHeight="1" x14ac:dyDescent="0.4">
      <c r="A2" s="39" t="s">
        <v>226</v>
      </c>
      <c r="B2" s="39"/>
      <c r="C2" s="39"/>
      <c r="D2" s="39"/>
      <c r="E2" s="39"/>
      <c r="F2" s="39"/>
      <c r="G2" s="39"/>
      <c r="H2" s="39"/>
      <c r="I2" s="39"/>
      <c r="J2" s="39"/>
    </row>
    <row r="4" spans="1:10" x14ac:dyDescent="0.3">
      <c r="A4" s="8" t="s">
        <v>0</v>
      </c>
      <c r="B4" s="9" t="s">
        <v>147</v>
      </c>
      <c r="C4" s="9" t="s">
        <v>1</v>
      </c>
      <c r="D4" s="9" t="s">
        <v>2</v>
      </c>
      <c r="E4" s="9" t="s">
        <v>3</v>
      </c>
      <c r="F4" s="9" t="s">
        <v>4</v>
      </c>
      <c r="G4" s="9" t="s">
        <v>225</v>
      </c>
      <c r="H4" s="9" t="s">
        <v>188</v>
      </c>
      <c r="I4" s="9" t="s">
        <v>179</v>
      </c>
      <c r="J4" s="9" t="s">
        <v>174</v>
      </c>
    </row>
    <row r="5" spans="1:10" x14ac:dyDescent="0.3">
      <c r="A5" s="2" t="s">
        <v>237</v>
      </c>
      <c r="B5" s="1" t="s">
        <v>11</v>
      </c>
      <c r="C5" s="7">
        <v>1</v>
      </c>
      <c r="D5" s="4">
        <v>7762109.7599999998</v>
      </c>
      <c r="E5" s="5">
        <v>104389</v>
      </c>
      <c r="F5" s="4">
        <v>66.734899999999996</v>
      </c>
      <c r="G5" s="3">
        <v>1</v>
      </c>
      <c r="H5" s="3">
        <v>1</v>
      </c>
      <c r="I5" s="3">
        <v>1</v>
      </c>
      <c r="J5" s="3">
        <v>1</v>
      </c>
    </row>
    <row r="6" spans="1:10" x14ac:dyDescent="0.3">
      <c r="A6" s="29" t="s">
        <v>254</v>
      </c>
      <c r="B6" s="26" t="s">
        <v>28</v>
      </c>
      <c r="C6" s="19">
        <v>2</v>
      </c>
      <c r="D6" s="27">
        <v>1005943.28</v>
      </c>
      <c r="E6" s="28">
        <v>75599</v>
      </c>
      <c r="F6" s="27">
        <v>17.6812</v>
      </c>
      <c r="G6" s="3">
        <v>2</v>
      </c>
      <c r="H6" s="3">
        <v>3</v>
      </c>
      <c r="I6" s="3">
        <v>4</v>
      </c>
      <c r="J6" s="3">
        <v>4</v>
      </c>
    </row>
    <row r="7" spans="1:10" x14ac:dyDescent="0.3">
      <c r="A7" s="29" t="s">
        <v>255</v>
      </c>
      <c r="B7" s="26" t="s">
        <v>27</v>
      </c>
      <c r="C7" s="19">
        <v>3</v>
      </c>
      <c r="D7" s="27">
        <v>1229191.03</v>
      </c>
      <c r="E7" s="28">
        <v>73778</v>
      </c>
      <c r="F7" s="27">
        <v>21.557700000000001</v>
      </c>
      <c r="G7" s="3">
        <v>3</v>
      </c>
      <c r="H7" s="3">
        <v>2</v>
      </c>
      <c r="I7" s="3">
        <v>2</v>
      </c>
      <c r="J7" s="3">
        <v>3</v>
      </c>
    </row>
    <row r="8" spans="1:10" x14ac:dyDescent="0.3">
      <c r="A8" s="29" t="s">
        <v>256</v>
      </c>
      <c r="B8" s="26" t="s">
        <v>30</v>
      </c>
      <c r="C8" s="19">
        <v>4</v>
      </c>
      <c r="D8" s="27">
        <v>698740.96</v>
      </c>
      <c r="E8" s="28">
        <v>60424</v>
      </c>
      <c r="F8" s="27">
        <v>15.339600000000001</v>
      </c>
      <c r="G8" s="3">
        <v>6</v>
      </c>
      <c r="H8" s="3">
        <v>6</v>
      </c>
      <c r="I8" s="3">
        <v>8</v>
      </c>
      <c r="J8" s="3">
        <v>8</v>
      </c>
    </row>
    <row r="9" spans="1:10" x14ac:dyDescent="0.3">
      <c r="A9" s="29" t="s">
        <v>257</v>
      </c>
      <c r="B9" s="26" t="s">
        <v>32</v>
      </c>
      <c r="C9" s="19">
        <v>5</v>
      </c>
      <c r="D9" s="27">
        <v>782637.16</v>
      </c>
      <c r="E9" s="28">
        <v>59580</v>
      </c>
      <c r="F9" s="27">
        <v>16.4056</v>
      </c>
      <c r="G9" s="3">
        <v>5</v>
      </c>
      <c r="H9" s="3">
        <v>5</v>
      </c>
      <c r="I9" s="3">
        <v>7</v>
      </c>
      <c r="J9" s="3">
        <v>6</v>
      </c>
    </row>
    <row r="10" spans="1:10" x14ac:dyDescent="0.3">
      <c r="A10" s="29" t="s">
        <v>258</v>
      </c>
      <c r="B10" s="26" t="s">
        <v>29</v>
      </c>
      <c r="C10" s="19">
        <v>6</v>
      </c>
      <c r="D10" s="27">
        <v>769764.97</v>
      </c>
      <c r="E10" s="28">
        <v>57706</v>
      </c>
      <c r="F10" s="27">
        <v>16.385999999999999</v>
      </c>
      <c r="G10" s="3">
        <v>7</v>
      </c>
      <c r="H10" s="3">
        <v>7</v>
      </c>
      <c r="I10" s="3">
        <v>9</v>
      </c>
      <c r="J10" s="3">
        <v>7</v>
      </c>
    </row>
    <row r="11" spans="1:10" x14ac:dyDescent="0.3">
      <c r="A11" s="29" t="s">
        <v>249</v>
      </c>
      <c r="B11" s="26" t="s">
        <v>15</v>
      </c>
      <c r="C11" s="19">
        <v>7</v>
      </c>
      <c r="D11" s="27">
        <v>4584215.0199999996</v>
      </c>
      <c r="E11" s="28">
        <v>57627</v>
      </c>
      <c r="F11" s="27">
        <v>64.719200000000001</v>
      </c>
      <c r="G11" s="3">
        <v>4</v>
      </c>
      <c r="H11" s="3">
        <v>4</v>
      </c>
      <c r="I11" s="3">
        <v>6</v>
      </c>
      <c r="J11" s="3">
        <v>5</v>
      </c>
    </row>
    <row r="12" spans="1:10" x14ac:dyDescent="0.3">
      <c r="A12" s="29" t="s">
        <v>259</v>
      </c>
      <c r="B12" s="26" t="s">
        <v>35</v>
      </c>
      <c r="C12" s="19">
        <v>8</v>
      </c>
      <c r="D12" s="27">
        <v>645319.87</v>
      </c>
      <c r="E12" s="28">
        <v>54228</v>
      </c>
      <c r="F12" s="27">
        <v>15.3194</v>
      </c>
      <c r="G12" s="3">
        <v>10</v>
      </c>
      <c r="H12" s="3">
        <v>9</v>
      </c>
      <c r="I12" s="3">
        <v>13</v>
      </c>
      <c r="J12" s="3">
        <v>13</v>
      </c>
    </row>
    <row r="13" spans="1:10" x14ac:dyDescent="0.3">
      <c r="A13" s="29" t="s">
        <v>260</v>
      </c>
      <c r="B13" s="26" t="s">
        <v>33</v>
      </c>
      <c r="C13" s="19">
        <v>9</v>
      </c>
      <c r="D13" s="27">
        <v>682995.03</v>
      </c>
      <c r="E13" s="28">
        <v>54224</v>
      </c>
      <c r="F13" s="27">
        <v>15.9053</v>
      </c>
      <c r="G13" s="3">
        <v>9</v>
      </c>
      <c r="H13" s="3">
        <v>8</v>
      </c>
      <c r="I13" s="3">
        <v>10</v>
      </c>
      <c r="J13" s="3">
        <v>9</v>
      </c>
    </row>
    <row r="14" spans="1:10" x14ac:dyDescent="0.3">
      <c r="A14" s="29" t="s">
        <v>261</v>
      </c>
      <c r="B14" s="26" t="s">
        <v>36</v>
      </c>
      <c r="C14" s="19">
        <v>10</v>
      </c>
      <c r="D14" s="27">
        <v>592849.38</v>
      </c>
      <c r="E14" s="28">
        <v>52048</v>
      </c>
      <c r="F14" s="27">
        <v>14.9316</v>
      </c>
      <c r="G14" s="3">
        <v>13</v>
      </c>
      <c r="H14" s="3">
        <v>13</v>
      </c>
      <c r="I14" s="3">
        <v>15</v>
      </c>
      <c r="J14" s="3">
        <v>15</v>
      </c>
    </row>
    <row r="15" spans="1:10" x14ac:dyDescent="0.3">
      <c r="A15" s="29" t="s">
        <v>262</v>
      </c>
      <c r="B15" s="26" t="s">
        <v>34</v>
      </c>
      <c r="C15" s="19">
        <v>11</v>
      </c>
      <c r="D15" s="27">
        <v>674468.85</v>
      </c>
      <c r="E15" s="28">
        <v>51126</v>
      </c>
      <c r="F15" s="27">
        <v>18.697900000000001</v>
      </c>
      <c r="G15" s="3">
        <v>12</v>
      </c>
      <c r="H15" s="3">
        <v>11</v>
      </c>
      <c r="I15" s="3">
        <v>12</v>
      </c>
      <c r="J15" s="3">
        <v>12</v>
      </c>
    </row>
    <row r="16" spans="1:10" x14ac:dyDescent="0.3">
      <c r="A16" s="29" t="s">
        <v>263</v>
      </c>
      <c r="B16" s="26" t="s">
        <v>39</v>
      </c>
      <c r="C16" s="19">
        <v>12</v>
      </c>
      <c r="D16" s="27">
        <v>701037.4</v>
      </c>
      <c r="E16" s="28">
        <v>47903</v>
      </c>
      <c r="F16" s="27">
        <v>17.813800000000001</v>
      </c>
      <c r="G16" s="3">
        <v>16</v>
      </c>
      <c r="H16" s="3">
        <v>15</v>
      </c>
      <c r="I16" s="3">
        <v>18</v>
      </c>
      <c r="J16" s="3">
        <v>19</v>
      </c>
    </row>
    <row r="17" spans="1:10" x14ac:dyDescent="0.3">
      <c r="A17" s="29" t="s">
        <v>264</v>
      </c>
      <c r="B17" s="26" t="s">
        <v>41</v>
      </c>
      <c r="C17" s="19">
        <v>13</v>
      </c>
      <c r="D17" s="27">
        <v>196242.08</v>
      </c>
      <c r="E17" s="28">
        <v>46752</v>
      </c>
      <c r="F17" s="27">
        <v>4.9386999999999999</v>
      </c>
      <c r="G17" s="3">
        <v>14</v>
      </c>
      <c r="H17" s="3">
        <v>17</v>
      </c>
      <c r="I17" s="3">
        <v>16</v>
      </c>
      <c r="J17" s="3">
        <v>16</v>
      </c>
    </row>
    <row r="18" spans="1:10" x14ac:dyDescent="0.3">
      <c r="A18" s="29" t="s">
        <v>265</v>
      </c>
      <c r="B18" s="26" t="s">
        <v>43</v>
      </c>
      <c r="C18" s="19">
        <v>14</v>
      </c>
      <c r="D18" s="27">
        <v>657017.05000000005</v>
      </c>
      <c r="E18" s="28">
        <v>46639</v>
      </c>
      <c r="F18" s="27">
        <v>8.5940999999999992</v>
      </c>
      <c r="G18" s="3">
        <v>11</v>
      </c>
      <c r="H18" s="3">
        <v>10</v>
      </c>
      <c r="I18" s="3">
        <v>3</v>
      </c>
      <c r="J18" s="3">
        <v>10</v>
      </c>
    </row>
    <row r="19" spans="1:10" x14ac:dyDescent="0.3">
      <c r="A19" s="29" t="s">
        <v>266</v>
      </c>
      <c r="B19" s="26" t="s">
        <v>26</v>
      </c>
      <c r="C19" s="19">
        <v>15</v>
      </c>
      <c r="D19" s="27">
        <v>650738.17000000004</v>
      </c>
      <c r="E19" s="28">
        <v>46446</v>
      </c>
      <c r="F19" s="27">
        <v>9.3667999999999996</v>
      </c>
      <c r="G19" s="3">
        <v>8</v>
      </c>
      <c r="H19" s="3">
        <v>12</v>
      </c>
      <c r="I19" s="3">
        <v>5</v>
      </c>
      <c r="J19" s="3">
        <v>2</v>
      </c>
    </row>
    <row r="20" spans="1:10" x14ac:dyDescent="0.3">
      <c r="A20" s="29" t="s">
        <v>267</v>
      </c>
      <c r="B20" s="26" t="s">
        <v>37</v>
      </c>
      <c r="C20" s="19">
        <v>16</v>
      </c>
      <c r="D20" s="27">
        <v>522483.77</v>
      </c>
      <c r="E20" s="28">
        <v>45941</v>
      </c>
      <c r="F20" s="27">
        <v>8.2989999999999995</v>
      </c>
      <c r="G20" s="3">
        <v>15</v>
      </c>
      <c r="H20" s="3">
        <v>14</v>
      </c>
      <c r="I20" s="3">
        <v>11</v>
      </c>
      <c r="J20" s="3">
        <v>11</v>
      </c>
    </row>
    <row r="21" spans="1:10" x14ac:dyDescent="0.3">
      <c r="A21" s="29" t="s">
        <v>268</v>
      </c>
      <c r="B21" s="26" t="s">
        <v>40</v>
      </c>
      <c r="C21" s="19">
        <v>17</v>
      </c>
      <c r="D21" s="27">
        <v>612134.6</v>
      </c>
      <c r="E21" s="28">
        <v>44006</v>
      </c>
      <c r="F21" s="27">
        <v>17.9971</v>
      </c>
      <c r="G21" s="3">
        <v>18</v>
      </c>
      <c r="H21" s="3">
        <v>16</v>
      </c>
      <c r="I21" s="3">
        <v>17</v>
      </c>
      <c r="J21" s="3">
        <v>20</v>
      </c>
    </row>
    <row r="22" spans="1:10" x14ac:dyDescent="0.3">
      <c r="A22" s="29" t="s">
        <v>269</v>
      </c>
      <c r="B22" s="26" t="s">
        <v>38</v>
      </c>
      <c r="C22" s="19">
        <v>18</v>
      </c>
      <c r="D22" s="27">
        <v>619309.1</v>
      </c>
      <c r="E22" s="28">
        <v>40505</v>
      </c>
      <c r="F22" s="27">
        <v>15.099500000000001</v>
      </c>
      <c r="G22" s="3">
        <v>19</v>
      </c>
      <c r="H22" s="3">
        <v>19</v>
      </c>
      <c r="I22" s="3">
        <v>19</v>
      </c>
      <c r="J22" s="3">
        <v>21</v>
      </c>
    </row>
    <row r="23" spans="1:10" x14ac:dyDescent="0.3">
      <c r="A23" s="2" t="s">
        <v>270</v>
      </c>
      <c r="B23" s="1" t="s">
        <v>175</v>
      </c>
      <c r="C23" s="7">
        <v>19</v>
      </c>
      <c r="D23" s="4">
        <v>565887.99</v>
      </c>
      <c r="E23" s="5">
        <v>38536</v>
      </c>
      <c r="F23" s="4">
        <v>14.5082</v>
      </c>
      <c r="G23" s="3">
        <v>20</v>
      </c>
      <c r="H23" s="3">
        <v>22</v>
      </c>
      <c r="I23" s="3">
        <v>23</v>
      </c>
      <c r="J23" s="3" t="s">
        <v>164</v>
      </c>
    </row>
    <row r="24" spans="1:10" x14ac:dyDescent="0.3">
      <c r="A24" s="2" t="s">
        <v>271</v>
      </c>
      <c r="B24" s="1" t="s">
        <v>181</v>
      </c>
      <c r="C24" s="7">
        <v>20</v>
      </c>
      <c r="D24" s="4">
        <v>723175.6</v>
      </c>
      <c r="E24" s="5">
        <v>38138</v>
      </c>
      <c r="F24" s="4">
        <v>23.573799999999999</v>
      </c>
      <c r="G24" s="3">
        <v>21</v>
      </c>
      <c r="H24" s="3">
        <v>24</v>
      </c>
      <c r="I24" s="3" t="s">
        <v>164</v>
      </c>
      <c r="J24" s="3" t="s">
        <v>164</v>
      </c>
    </row>
    <row r="25" spans="1:10" x14ac:dyDescent="0.3">
      <c r="A25" s="2" t="s">
        <v>272</v>
      </c>
      <c r="B25" s="1" t="s">
        <v>31</v>
      </c>
      <c r="C25" s="19">
        <v>21</v>
      </c>
      <c r="D25" s="4">
        <v>550535.93000000005</v>
      </c>
      <c r="E25" s="5">
        <v>37787</v>
      </c>
      <c r="F25" s="4">
        <v>18.145299999999999</v>
      </c>
      <c r="G25" s="3">
        <v>17</v>
      </c>
      <c r="H25" s="3">
        <v>18</v>
      </c>
      <c r="I25" s="3">
        <v>14</v>
      </c>
      <c r="J25" s="3">
        <v>17</v>
      </c>
    </row>
    <row r="26" spans="1:10" x14ac:dyDescent="0.3">
      <c r="A26" s="2" t="s">
        <v>273</v>
      </c>
      <c r="B26" s="1" t="s">
        <v>182</v>
      </c>
      <c r="C26" s="7">
        <v>22</v>
      </c>
      <c r="D26" s="4">
        <v>511090.82</v>
      </c>
      <c r="E26" s="5">
        <v>36849</v>
      </c>
      <c r="F26" s="4">
        <v>16.879200000000001</v>
      </c>
      <c r="G26" s="3">
        <v>22</v>
      </c>
      <c r="H26" s="3">
        <v>25</v>
      </c>
      <c r="I26" s="3" t="s">
        <v>164</v>
      </c>
      <c r="J26" s="3" t="s">
        <v>164</v>
      </c>
    </row>
    <row r="27" spans="1:10" x14ac:dyDescent="0.3">
      <c r="A27" s="2" t="s">
        <v>274</v>
      </c>
      <c r="B27" s="1" t="s">
        <v>189</v>
      </c>
      <c r="C27" s="7">
        <v>23</v>
      </c>
      <c r="D27" s="4">
        <v>500174.93</v>
      </c>
      <c r="E27" s="5">
        <v>35286</v>
      </c>
      <c r="F27" s="4">
        <v>17.028099999999998</v>
      </c>
      <c r="G27" s="3">
        <v>25</v>
      </c>
      <c r="H27" s="3" t="s">
        <v>164</v>
      </c>
      <c r="I27" s="3" t="s">
        <v>164</v>
      </c>
      <c r="J27" s="3" t="s">
        <v>164</v>
      </c>
    </row>
    <row r="28" spans="1:10" x14ac:dyDescent="0.3">
      <c r="A28" s="2" t="s">
        <v>275</v>
      </c>
      <c r="B28" s="1" t="s">
        <v>42</v>
      </c>
      <c r="C28" s="7">
        <v>24</v>
      </c>
      <c r="D28" s="4">
        <v>431563.94</v>
      </c>
      <c r="E28" s="5">
        <v>34335</v>
      </c>
      <c r="F28" s="4">
        <v>16.677199999999999</v>
      </c>
      <c r="G28" s="3">
        <v>24</v>
      </c>
      <c r="H28" s="3">
        <v>21</v>
      </c>
      <c r="I28" s="3">
        <v>21</v>
      </c>
      <c r="J28" s="3">
        <v>22</v>
      </c>
    </row>
    <row r="29" spans="1:10" x14ac:dyDescent="0.3">
      <c r="A29" s="2" t="s">
        <v>276</v>
      </c>
      <c r="B29" s="1" t="s">
        <v>277</v>
      </c>
      <c r="C29" s="7">
        <v>25</v>
      </c>
      <c r="D29" s="4">
        <v>530780.9</v>
      </c>
      <c r="E29" s="5">
        <v>33330</v>
      </c>
      <c r="F29" s="4">
        <v>22.047699999999999</v>
      </c>
      <c r="G29" s="3" t="s">
        <v>164</v>
      </c>
      <c r="H29" s="3" t="s">
        <v>164</v>
      </c>
      <c r="I29" s="3" t="s">
        <v>164</v>
      </c>
      <c r="J29" s="3" t="s">
        <v>164</v>
      </c>
    </row>
    <row r="30" spans="1:10" x14ac:dyDescent="0.3">
      <c r="A30" s="14"/>
      <c r="B30" s="14"/>
      <c r="C30" s="15"/>
      <c r="D30" s="11" t="s">
        <v>278</v>
      </c>
      <c r="E30" s="17" t="s">
        <v>279</v>
      </c>
      <c r="F30" s="18" t="s">
        <v>280</v>
      </c>
      <c r="G30" s="13" t="s">
        <v>278</v>
      </c>
      <c r="H30" s="13" t="s">
        <v>278</v>
      </c>
      <c r="I30" s="13" t="s">
        <v>278</v>
      </c>
      <c r="J30" s="13" t="s">
        <v>278</v>
      </c>
    </row>
    <row r="31" spans="1:10" x14ac:dyDescent="0.3">
      <c r="A31" s="15"/>
      <c r="B31" s="16"/>
      <c r="C31" s="15"/>
      <c r="D31" s="34">
        <f>SUM(D5:D29)</f>
        <v>27200407.590000004</v>
      </c>
      <c r="E31" s="33">
        <f>SUM(E5:E29)</f>
        <v>1273182</v>
      </c>
      <c r="F31" s="35">
        <f>D31/E31</f>
        <v>21.364115727366553</v>
      </c>
      <c r="G31" s="35">
        <v>35492927.45000001</v>
      </c>
      <c r="H31" s="35">
        <v>33848115.540000007</v>
      </c>
      <c r="I31" s="35">
        <v>37772791.750000007</v>
      </c>
      <c r="J31" s="35">
        <v>34139211.04999999</v>
      </c>
    </row>
    <row r="32" spans="1:10" x14ac:dyDescent="0.3">
      <c r="G32" s="17" t="s">
        <v>279</v>
      </c>
      <c r="H32" s="17" t="s">
        <v>279</v>
      </c>
      <c r="I32" s="17" t="s">
        <v>279</v>
      </c>
      <c r="J32" s="17" t="s">
        <v>279</v>
      </c>
    </row>
    <row r="33" spans="2:10" x14ac:dyDescent="0.3">
      <c r="B33" s="30"/>
      <c r="G33" s="36">
        <v>1225089</v>
      </c>
      <c r="H33" s="36">
        <v>1120187</v>
      </c>
      <c r="I33" s="36">
        <v>1117018</v>
      </c>
      <c r="J33" s="36">
        <v>1115552</v>
      </c>
    </row>
    <row r="37" spans="2:10" x14ac:dyDescent="0.3">
      <c r="B37" s="31"/>
    </row>
    <row r="38" spans="2:10" x14ac:dyDescent="0.3">
      <c r="B38" s="31"/>
    </row>
    <row r="39" spans="2:10" x14ac:dyDescent="0.3">
      <c r="B39" s="31"/>
    </row>
    <row r="40" spans="2:10" x14ac:dyDescent="0.3">
      <c r="B40" s="31"/>
    </row>
    <row r="41" spans="2:10" x14ac:dyDescent="0.3">
      <c r="B41" s="32"/>
    </row>
    <row r="42" spans="2:10" x14ac:dyDescent="0.3">
      <c r="B42" s="31"/>
    </row>
    <row r="43" spans="2:10" x14ac:dyDescent="0.3">
      <c r="B43" s="31"/>
    </row>
  </sheetData>
  <mergeCells count="2">
    <mergeCell ref="A1:J1"/>
    <mergeCell ref="A2:J2"/>
  </mergeCells>
  <pageMargins left="0.7" right="0.7" top="0.75" bottom="0.75" header="0.3" footer="0.3"/>
  <pageSetup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3"/>
  <sheetViews>
    <sheetView showGridLines="0" zoomScale="120" zoomScaleNormal="120" workbookViewId="0">
      <selection activeCell="V179" sqref="V179"/>
    </sheetView>
  </sheetViews>
  <sheetFormatPr defaultColWidth="9.109375" defaultRowHeight="14.4" x14ac:dyDescent="0.3"/>
  <cols>
    <col min="1" max="1" width="0.5546875" style="20" customWidth="1"/>
    <col min="2" max="2" width="1.109375" style="20" customWidth="1"/>
    <col min="3" max="3" width="6.88671875" style="20" customWidth="1"/>
    <col min="4" max="4" width="3.44140625" style="20" customWidth="1"/>
    <col min="5" max="6" width="1.6640625" style="20" customWidth="1"/>
    <col min="7" max="7" width="0.44140625" style="20" customWidth="1"/>
    <col min="8" max="8" width="9.33203125" style="20" customWidth="1"/>
    <col min="9" max="9" width="4.88671875" style="20" customWidth="1"/>
    <col min="10" max="10" width="5.44140625" style="20" customWidth="1"/>
    <col min="11" max="11" width="1.44140625" style="20" customWidth="1"/>
    <col min="12" max="12" width="4.88671875" style="20" customWidth="1"/>
    <col min="13" max="13" width="1.109375" style="20" customWidth="1"/>
    <col min="14" max="14" width="1.33203125" style="20" customWidth="1"/>
    <col min="15" max="15" width="14.109375" style="20" customWidth="1"/>
    <col min="16" max="16" width="15.44140625" style="20" customWidth="1"/>
    <col min="17" max="17" width="12" style="20" customWidth="1"/>
    <col min="18" max="18" width="1.6640625" style="20" customWidth="1"/>
    <col min="19" max="16384" width="9.109375" style="6"/>
  </cols>
  <sheetData>
    <row r="1" spans="1:18" ht="53.4" customHeight="1" x14ac:dyDescent="0.3">
      <c r="B1" s="59"/>
      <c r="C1" s="59"/>
      <c r="D1" s="59"/>
      <c r="E1" s="59"/>
      <c r="F1" s="59"/>
      <c r="G1" s="59"/>
      <c r="H1" s="59"/>
      <c r="I1" s="59"/>
      <c r="J1" s="59"/>
    </row>
    <row r="2" spans="1:18" ht="0.6" customHeight="1" x14ac:dyDescent="0.3"/>
    <row r="3" spans="1:18" ht="18" customHeight="1" x14ac:dyDescent="0.3">
      <c r="A3" s="60" t="s">
        <v>44</v>
      </c>
      <c r="B3" s="59"/>
      <c r="C3" s="59"/>
      <c r="D3" s="59"/>
      <c r="E3" s="60" t="s">
        <v>281</v>
      </c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1:18" ht="9" customHeight="1" x14ac:dyDescent="0.3"/>
    <row r="5" spans="1:18" ht="18" customHeight="1" x14ac:dyDescent="0.3">
      <c r="A5" s="61" t="s">
        <v>45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9"/>
    </row>
    <row r="6" spans="1:18" ht="18" customHeight="1" x14ac:dyDescent="0.3">
      <c r="A6" s="63" t="s">
        <v>46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5"/>
    </row>
    <row r="7" spans="1:18" ht="18" customHeight="1" x14ac:dyDescent="0.3">
      <c r="A7" s="66" t="s">
        <v>47</v>
      </c>
      <c r="B7" s="64"/>
      <c r="C7" s="66" t="s">
        <v>47</v>
      </c>
      <c r="D7" s="64"/>
      <c r="E7" s="64"/>
      <c r="F7" s="66" t="s">
        <v>47</v>
      </c>
      <c r="G7" s="64"/>
      <c r="H7" s="64"/>
      <c r="I7" s="64"/>
      <c r="J7" s="64"/>
      <c r="K7" s="64"/>
      <c r="L7" s="64"/>
      <c r="M7" s="64"/>
      <c r="N7" s="64"/>
      <c r="O7" s="64"/>
      <c r="P7" s="66" t="s">
        <v>47</v>
      </c>
      <c r="Q7" s="64"/>
      <c r="R7" s="64"/>
    </row>
    <row r="8" spans="1:18" ht="18" customHeight="1" x14ac:dyDescent="0.3">
      <c r="A8" s="67" t="s">
        <v>48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3"/>
    </row>
    <row r="9" spans="1:18" ht="18" customHeight="1" x14ac:dyDescent="0.3">
      <c r="A9" s="40" t="s">
        <v>47</v>
      </c>
      <c r="B9" s="41"/>
      <c r="C9" s="51" t="s">
        <v>49</v>
      </c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3"/>
      <c r="P9" s="42" t="s">
        <v>50</v>
      </c>
      <c r="Q9" s="41"/>
      <c r="R9" s="43"/>
    </row>
    <row r="10" spans="1:18" ht="18" customHeight="1" x14ac:dyDescent="0.3">
      <c r="A10" s="44" t="s">
        <v>47</v>
      </c>
      <c r="B10" s="41"/>
      <c r="C10" s="52" t="s">
        <v>51</v>
      </c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3"/>
      <c r="P10" s="62">
        <v>8666</v>
      </c>
      <c r="Q10" s="41"/>
      <c r="R10" s="43"/>
    </row>
    <row r="11" spans="1:18" ht="18" customHeight="1" x14ac:dyDescent="0.3">
      <c r="A11" s="44" t="s">
        <v>47</v>
      </c>
      <c r="B11" s="41"/>
      <c r="C11" s="52" t="s">
        <v>52</v>
      </c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3"/>
      <c r="P11" s="62">
        <v>8646</v>
      </c>
      <c r="Q11" s="41"/>
      <c r="R11" s="43"/>
    </row>
    <row r="12" spans="1:18" ht="18" customHeight="1" x14ac:dyDescent="0.3">
      <c r="A12" s="44" t="s">
        <v>47</v>
      </c>
      <c r="B12" s="41"/>
      <c r="C12" s="52" t="s">
        <v>53</v>
      </c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3"/>
      <c r="P12" s="62">
        <v>20</v>
      </c>
      <c r="Q12" s="41"/>
      <c r="R12" s="43"/>
    </row>
    <row r="13" spans="1:18" ht="15" customHeight="1" x14ac:dyDescent="0.3"/>
    <row r="14" spans="1:18" ht="15" customHeight="1" x14ac:dyDescent="0.3">
      <c r="A14" s="68" t="s">
        <v>54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</row>
    <row r="15" spans="1:18" ht="15" customHeight="1" x14ac:dyDescent="0.3">
      <c r="A15" s="69" t="s">
        <v>55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3"/>
      <c r="N15" s="69" t="s">
        <v>56</v>
      </c>
      <c r="O15" s="43"/>
      <c r="P15" s="21" t="s">
        <v>57</v>
      </c>
      <c r="Q15" s="69" t="s">
        <v>58</v>
      </c>
      <c r="R15" s="43"/>
    </row>
    <row r="16" spans="1:18" x14ac:dyDescent="0.3">
      <c r="A16" s="54" t="s">
        <v>148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6"/>
      <c r="N16" s="57">
        <v>1</v>
      </c>
      <c r="O16" s="43"/>
      <c r="P16" s="22">
        <v>0</v>
      </c>
      <c r="Q16" s="58">
        <v>1</v>
      </c>
      <c r="R16" s="43"/>
    </row>
    <row r="17" spans="1:18" x14ac:dyDescent="0.3">
      <c r="A17" s="70" t="s">
        <v>282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6"/>
      <c r="N17" s="57">
        <v>5</v>
      </c>
      <c r="O17" s="43"/>
      <c r="P17" s="22">
        <v>0</v>
      </c>
      <c r="Q17" s="58">
        <v>5</v>
      </c>
      <c r="R17" s="43"/>
    </row>
    <row r="18" spans="1:18" x14ac:dyDescent="0.3">
      <c r="A18" s="54" t="s">
        <v>165</v>
      </c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6"/>
      <c r="N18" s="57">
        <v>6</v>
      </c>
      <c r="O18" s="43"/>
      <c r="P18" s="22">
        <v>0</v>
      </c>
      <c r="Q18" s="58">
        <v>6</v>
      </c>
      <c r="R18" s="43"/>
    </row>
    <row r="19" spans="1:18" x14ac:dyDescent="0.3">
      <c r="A19" s="54" t="s">
        <v>190</v>
      </c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6"/>
      <c r="N19" s="57">
        <v>551</v>
      </c>
      <c r="O19" s="43"/>
      <c r="P19" s="22">
        <v>0</v>
      </c>
      <c r="Q19" s="58">
        <v>551</v>
      </c>
      <c r="R19" s="43"/>
    </row>
    <row r="20" spans="1:18" x14ac:dyDescent="0.3">
      <c r="A20" s="54" t="s">
        <v>59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6"/>
      <c r="N20" s="57">
        <v>164</v>
      </c>
      <c r="O20" s="43"/>
      <c r="P20" s="22">
        <v>0</v>
      </c>
      <c r="Q20" s="58">
        <v>164</v>
      </c>
      <c r="R20" s="43"/>
    </row>
    <row r="21" spans="1:18" x14ac:dyDescent="0.3">
      <c r="A21" s="54" t="s">
        <v>60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6"/>
      <c r="N21" s="57">
        <v>84</v>
      </c>
      <c r="O21" s="43"/>
      <c r="P21" s="22">
        <v>0</v>
      </c>
      <c r="Q21" s="58">
        <v>84</v>
      </c>
      <c r="R21" s="43"/>
    </row>
    <row r="22" spans="1:18" x14ac:dyDescent="0.3">
      <c r="A22" s="54" t="s">
        <v>61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6"/>
      <c r="N22" s="57">
        <v>151</v>
      </c>
      <c r="O22" s="43"/>
      <c r="P22" s="22">
        <v>1</v>
      </c>
      <c r="Q22" s="58">
        <v>152</v>
      </c>
      <c r="R22" s="43"/>
    </row>
    <row r="23" spans="1:18" x14ac:dyDescent="0.3">
      <c r="A23" s="54" t="s">
        <v>62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6"/>
      <c r="N23" s="57">
        <v>60</v>
      </c>
      <c r="O23" s="43"/>
      <c r="P23" s="22">
        <v>0</v>
      </c>
      <c r="Q23" s="58">
        <v>60</v>
      </c>
      <c r="R23" s="43"/>
    </row>
    <row r="24" spans="1:18" x14ac:dyDescent="0.3">
      <c r="A24" s="54" t="s">
        <v>63</v>
      </c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6"/>
      <c r="N24" s="57">
        <v>195</v>
      </c>
      <c r="O24" s="43"/>
      <c r="P24" s="22">
        <v>0</v>
      </c>
      <c r="Q24" s="58">
        <v>195</v>
      </c>
      <c r="R24" s="43"/>
    </row>
    <row r="25" spans="1:18" x14ac:dyDescent="0.3">
      <c r="A25" s="54" t="s">
        <v>166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6"/>
      <c r="N25" s="57">
        <v>2</v>
      </c>
      <c r="O25" s="43"/>
      <c r="P25" s="22">
        <v>0</v>
      </c>
      <c r="Q25" s="58">
        <v>2</v>
      </c>
      <c r="R25" s="43"/>
    </row>
    <row r="26" spans="1:18" x14ac:dyDescent="0.3">
      <c r="A26" s="54" t="s">
        <v>283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6"/>
      <c r="N26" s="57">
        <v>1</v>
      </c>
      <c r="O26" s="43"/>
      <c r="P26" s="22">
        <v>0</v>
      </c>
      <c r="Q26" s="58">
        <v>1</v>
      </c>
      <c r="R26" s="43"/>
    </row>
    <row r="27" spans="1:18" x14ac:dyDescent="0.3">
      <c r="A27" s="54" t="s">
        <v>284</v>
      </c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6"/>
      <c r="N27" s="57">
        <v>1</v>
      </c>
      <c r="O27" s="43"/>
      <c r="P27" s="22">
        <v>0</v>
      </c>
      <c r="Q27" s="58">
        <v>1</v>
      </c>
      <c r="R27" s="43"/>
    </row>
    <row r="28" spans="1:18" x14ac:dyDescent="0.3">
      <c r="A28" s="54" t="s">
        <v>285</v>
      </c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6"/>
      <c r="N28" s="57">
        <v>1</v>
      </c>
      <c r="O28" s="43"/>
      <c r="P28" s="22">
        <v>0</v>
      </c>
      <c r="Q28" s="58">
        <v>1</v>
      </c>
      <c r="R28" s="43"/>
    </row>
    <row r="29" spans="1:18" x14ac:dyDescent="0.3">
      <c r="A29" s="54" t="s">
        <v>64</v>
      </c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6"/>
      <c r="N29" s="57">
        <v>56</v>
      </c>
      <c r="O29" s="43"/>
      <c r="P29" s="22">
        <v>0</v>
      </c>
      <c r="Q29" s="58">
        <v>56</v>
      </c>
      <c r="R29" s="43"/>
    </row>
    <row r="30" spans="1:18" x14ac:dyDescent="0.3">
      <c r="A30" s="54" t="s">
        <v>65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6"/>
      <c r="N30" s="57">
        <v>8</v>
      </c>
      <c r="O30" s="43"/>
      <c r="P30" s="22">
        <v>0</v>
      </c>
      <c r="Q30" s="58">
        <v>8</v>
      </c>
      <c r="R30" s="43"/>
    </row>
    <row r="31" spans="1:18" x14ac:dyDescent="0.3">
      <c r="A31" s="54" t="s">
        <v>191</v>
      </c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6"/>
      <c r="N31" s="57">
        <v>9</v>
      </c>
      <c r="O31" s="43"/>
      <c r="P31" s="22">
        <v>0</v>
      </c>
      <c r="Q31" s="58">
        <v>9</v>
      </c>
      <c r="R31" s="43"/>
    </row>
    <row r="32" spans="1:18" x14ac:dyDescent="0.3">
      <c r="A32" s="54" t="s">
        <v>192</v>
      </c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6"/>
      <c r="N32" s="57">
        <v>22</v>
      </c>
      <c r="O32" s="43"/>
      <c r="P32" s="22">
        <v>0</v>
      </c>
      <c r="Q32" s="58">
        <v>22</v>
      </c>
      <c r="R32" s="43"/>
    </row>
    <row r="33" spans="1:18" x14ac:dyDescent="0.3">
      <c r="A33" s="54" t="s">
        <v>176</v>
      </c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6"/>
      <c r="N33" s="57">
        <v>9</v>
      </c>
      <c r="O33" s="43"/>
      <c r="P33" s="22">
        <v>0</v>
      </c>
      <c r="Q33" s="58">
        <v>9</v>
      </c>
      <c r="R33" s="43"/>
    </row>
    <row r="34" spans="1:18" x14ac:dyDescent="0.3">
      <c r="A34" s="54" t="s">
        <v>167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6"/>
      <c r="N34" s="57">
        <v>8</v>
      </c>
      <c r="O34" s="43"/>
      <c r="P34" s="22">
        <v>0</v>
      </c>
      <c r="Q34" s="58">
        <v>8</v>
      </c>
      <c r="R34" s="43"/>
    </row>
    <row r="35" spans="1:18" x14ac:dyDescent="0.3">
      <c r="A35" s="54" t="s">
        <v>149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6"/>
      <c r="N35" s="57">
        <v>13</v>
      </c>
      <c r="O35" s="43"/>
      <c r="P35" s="22">
        <v>0</v>
      </c>
      <c r="Q35" s="58">
        <v>13</v>
      </c>
      <c r="R35" s="43"/>
    </row>
    <row r="36" spans="1:18" x14ac:dyDescent="0.3">
      <c r="A36" s="54" t="s">
        <v>66</v>
      </c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6"/>
      <c r="N36" s="57">
        <v>2</v>
      </c>
      <c r="O36" s="43"/>
      <c r="P36" s="22">
        <v>0</v>
      </c>
      <c r="Q36" s="58">
        <v>2</v>
      </c>
      <c r="R36" s="43"/>
    </row>
    <row r="37" spans="1:18" x14ac:dyDescent="0.3">
      <c r="A37" s="54" t="s">
        <v>67</v>
      </c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6"/>
      <c r="N37" s="57">
        <v>5</v>
      </c>
      <c r="O37" s="43"/>
      <c r="P37" s="22">
        <v>0</v>
      </c>
      <c r="Q37" s="58">
        <v>5</v>
      </c>
      <c r="R37" s="43"/>
    </row>
    <row r="38" spans="1:18" x14ac:dyDescent="0.3">
      <c r="A38" s="54" t="s">
        <v>168</v>
      </c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6"/>
      <c r="N38" s="57">
        <v>12</v>
      </c>
      <c r="O38" s="43"/>
      <c r="P38" s="22">
        <v>0</v>
      </c>
      <c r="Q38" s="58">
        <v>12</v>
      </c>
      <c r="R38" s="43"/>
    </row>
    <row r="39" spans="1:18" x14ac:dyDescent="0.3">
      <c r="A39" s="54" t="s">
        <v>155</v>
      </c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6"/>
      <c r="N39" s="57">
        <v>4</v>
      </c>
      <c r="O39" s="43"/>
      <c r="P39" s="22">
        <v>0</v>
      </c>
      <c r="Q39" s="58">
        <v>4</v>
      </c>
      <c r="R39" s="43"/>
    </row>
    <row r="40" spans="1:18" x14ac:dyDescent="0.3">
      <c r="A40" s="54" t="s">
        <v>68</v>
      </c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6"/>
      <c r="N40" s="57">
        <v>39</v>
      </c>
      <c r="O40" s="43"/>
      <c r="P40" s="22">
        <v>0</v>
      </c>
      <c r="Q40" s="58">
        <v>39</v>
      </c>
      <c r="R40" s="43"/>
    </row>
    <row r="41" spans="1:18" x14ac:dyDescent="0.3">
      <c r="A41" s="54" t="s">
        <v>169</v>
      </c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6"/>
      <c r="N41" s="57">
        <v>2</v>
      </c>
      <c r="O41" s="43"/>
      <c r="P41" s="22">
        <v>0</v>
      </c>
      <c r="Q41" s="58">
        <v>2</v>
      </c>
      <c r="R41" s="43"/>
    </row>
    <row r="42" spans="1:18" x14ac:dyDescent="0.3">
      <c r="A42" s="54" t="s">
        <v>69</v>
      </c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6"/>
      <c r="N42" s="57">
        <v>4</v>
      </c>
      <c r="O42" s="43"/>
      <c r="P42" s="22">
        <v>0</v>
      </c>
      <c r="Q42" s="58">
        <v>4</v>
      </c>
      <c r="R42" s="43"/>
    </row>
    <row r="43" spans="1:18" x14ac:dyDescent="0.3">
      <c r="A43" s="54" t="s">
        <v>70</v>
      </c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6"/>
      <c r="N43" s="57">
        <v>96</v>
      </c>
      <c r="O43" s="43"/>
      <c r="P43" s="22">
        <v>0</v>
      </c>
      <c r="Q43" s="58">
        <v>96</v>
      </c>
      <c r="R43" s="43"/>
    </row>
    <row r="44" spans="1:18" x14ac:dyDescent="0.3">
      <c r="A44" s="54" t="s">
        <v>71</v>
      </c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6"/>
      <c r="N44" s="57">
        <v>80</v>
      </c>
      <c r="O44" s="43"/>
      <c r="P44" s="22">
        <v>0</v>
      </c>
      <c r="Q44" s="58">
        <v>80</v>
      </c>
      <c r="R44" s="43"/>
    </row>
    <row r="45" spans="1:18" x14ac:dyDescent="0.3">
      <c r="A45" s="54" t="s">
        <v>72</v>
      </c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6"/>
      <c r="N45" s="57">
        <v>3</v>
      </c>
      <c r="O45" s="43"/>
      <c r="P45" s="22">
        <v>0</v>
      </c>
      <c r="Q45" s="58">
        <v>3</v>
      </c>
      <c r="R45" s="43"/>
    </row>
    <row r="46" spans="1:18" x14ac:dyDescent="0.3">
      <c r="A46" s="54" t="s">
        <v>193</v>
      </c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6"/>
      <c r="N46" s="57">
        <v>141</v>
      </c>
      <c r="O46" s="43"/>
      <c r="P46" s="22">
        <v>0</v>
      </c>
      <c r="Q46" s="58">
        <v>141</v>
      </c>
      <c r="R46" s="43"/>
    </row>
    <row r="47" spans="1:18" x14ac:dyDescent="0.3">
      <c r="A47" s="54" t="s">
        <v>194</v>
      </c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6"/>
      <c r="N47" s="57">
        <v>941</v>
      </c>
      <c r="O47" s="43"/>
      <c r="P47" s="22">
        <v>4</v>
      </c>
      <c r="Q47" s="58">
        <v>945</v>
      </c>
      <c r="R47" s="43"/>
    </row>
    <row r="48" spans="1:18" x14ac:dyDescent="0.3">
      <c r="A48" s="54" t="s">
        <v>183</v>
      </c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6"/>
      <c r="N48" s="57">
        <v>38</v>
      </c>
      <c r="O48" s="43"/>
      <c r="P48" s="22">
        <v>0</v>
      </c>
      <c r="Q48" s="58">
        <v>38</v>
      </c>
      <c r="R48" s="43"/>
    </row>
    <row r="49" spans="1:18" x14ac:dyDescent="0.3">
      <c r="A49" s="54" t="s">
        <v>184</v>
      </c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6"/>
      <c r="N49" s="57">
        <v>1</v>
      </c>
      <c r="O49" s="43"/>
      <c r="P49" s="22">
        <v>0</v>
      </c>
      <c r="Q49" s="58">
        <v>1</v>
      </c>
      <c r="R49" s="43"/>
    </row>
    <row r="50" spans="1:18" x14ac:dyDescent="0.3">
      <c r="A50" s="54" t="s">
        <v>286</v>
      </c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6"/>
      <c r="N50" s="57">
        <v>142</v>
      </c>
      <c r="O50" s="43"/>
      <c r="P50" s="22">
        <v>0</v>
      </c>
      <c r="Q50" s="58">
        <v>142</v>
      </c>
      <c r="R50" s="43"/>
    </row>
    <row r="51" spans="1:18" x14ac:dyDescent="0.3">
      <c r="A51" s="54" t="s">
        <v>287</v>
      </c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6"/>
      <c r="N51" s="57">
        <v>5</v>
      </c>
      <c r="O51" s="43"/>
      <c r="P51" s="22">
        <v>0</v>
      </c>
      <c r="Q51" s="58">
        <v>5</v>
      </c>
      <c r="R51" s="43"/>
    </row>
    <row r="52" spans="1:18" x14ac:dyDescent="0.3">
      <c r="A52" s="54" t="s">
        <v>73</v>
      </c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6"/>
      <c r="N52" s="57">
        <v>2</v>
      </c>
      <c r="O52" s="43"/>
      <c r="P52" s="22">
        <v>0</v>
      </c>
      <c r="Q52" s="58">
        <v>2</v>
      </c>
      <c r="R52" s="43"/>
    </row>
    <row r="53" spans="1:18" x14ac:dyDescent="0.3">
      <c r="A53" s="54" t="s">
        <v>74</v>
      </c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6"/>
      <c r="N53" s="57">
        <v>2</v>
      </c>
      <c r="O53" s="43"/>
      <c r="P53" s="22">
        <v>0</v>
      </c>
      <c r="Q53" s="58">
        <v>2</v>
      </c>
      <c r="R53" s="43"/>
    </row>
    <row r="54" spans="1:18" x14ac:dyDescent="0.3">
      <c r="A54" s="54" t="s">
        <v>75</v>
      </c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6"/>
      <c r="N54" s="57">
        <v>11</v>
      </c>
      <c r="O54" s="43"/>
      <c r="P54" s="22">
        <v>0</v>
      </c>
      <c r="Q54" s="58">
        <v>11</v>
      </c>
      <c r="R54" s="43"/>
    </row>
    <row r="55" spans="1:18" x14ac:dyDescent="0.3">
      <c r="A55" s="54" t="s">
        <v>195</v>
      </c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6"/>
      <c r="N55" s="57">
        <v>757</v>
      </c>
      <c r="O55" s="43"/>
      <c r="P55" s="22">
        <v>0</v>
      </c>
      <c r="Q55" s="58">
        <v>757</v>
      </c>
      <c r="R55" s="43"/>
    </row>
    <row r="56" spans="1:18" x14ac:dyDescent="0.3">
      <c r="A56" s="54" t="s">
        <v>156</v>
      </c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6"/>
      <c r="N56" s="57">
        <v>2</v>
      </c>
      <c r="O56" s="43"/>
      <c r="P56" s="22">
        <v>0</v>
      </c>
      <c r="Q56" s="58">
        <v>2</v>
      </c>
      <c r="R56" s="43"/>
    </row>
    <row r="57" spans="1:18" x14ac:dyDescent="0.3">
      <c r="A57" s="54" t="s">
        <v>76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6"/>
      <c r="N57" s="57">
        <v>5</v>
      </c>
      <c r="O57" s="43"/>
      <c r="P57" s="22">
        <v>0</v>
      </c>
      <c r="Q57" s="58">
        <v>5</v>
      </c>
      <c r="R57" s="43"/>
    </row>
    <row r="58" spans="1:18" x14ac:dyDescent="0.3">
      <c r="A58" s="54" t="s">
        <v>77</v>
      </c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6"/>
      <c r="N58" s="57">
        <v>73</v>
      </c>
      <c r="O58" s="43"/>
      <c r="P58" s="22">
        <v>1</v>
      </c>
      <c r="Q58" s="58">
        <v>74</v>
      </c>
      <c r="R58" s="43"/>
    </row>
    <row r="59" spans="1:18" x14ac:dyDescent="0.3">
      <c r="A59" s="54" t="s">
        <v>78</v>
      </c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6"/>
      <c r="N59" s="57">
        <v>492</v>
      </c>
      <c r="O59" s="43"/>
      <c r="P59" s="22">
        <v>0</v>
      </c>
      <c r="Q59" s="58">
        <v>492</v>
      </c>
      <c r="R59" s="43"/>
    </row>
    <row r="60" spans="1:18" x14ac:dyDescent="0.3">
      <c r="A60" s="54" t="s">
        <v>79</v>
      </c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6"/>
      <c r="N60" s="57">
        <v>15</v>
      </c>
      <c r="O60" s="43"/>
      <c r="P60" s="22">
        <v>0</v>
      </c>
      <c r="Q60" s="58">
        <v>15</v>
      </c>
      <c r="R60" s="43"/>
    </row>
    <row r="61" spans="1:18" x14ac:dyDescent="0.3">
      <c r="A61" s="54" t="s">
        <v>80</v>
      </c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6"/>
      <c r="N61" s="57">
        <v>8</v>
      </c>
      <c r="O61" s="43"/>
      <c r="P61" s="22">
        <v>0</v>
      </c>
      <c r="Q61" s="58">
        <v>8</v>
      </c>
      <c r="R61" s="43"/>
    </row>
    <row r="62" spans="1:18" x14ac:dyDescent="0.3">
      <c r="A62" s="54" t="s">
        <v>196</v>
      </c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6"/>
      <c r="N62" s="57">
        <v>1</v>
      </c>
      <c r="O62" s="43"/>
      <c r="P62" s="22">
        <v>0</v>
      </c>
      <c r="Q62" s="58">
        <v>1</v>
      </c>
      <c r="R62" s="43"/>
    </row>
    <row r="63" spans="1:18" x14ac:dyDescent="0.3">
      <c r="A63" s="54" t="s">
        <v>197</v>
      </c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6"/>
      <c r="N63" s="57">
        <v>1</v>
      </c>
      <c r="O63" s="43"/>
      <c r="P63" s="22">
        <v>0</v>
      </c>
      <c r="Q63" s="58">
        <v>1</v>
      </c>
      <c r="R63" s="43"/>
    </row>
    <row r="64" spans="1:18" x14ac:dyDescent="0.3">
      <c r="A64" s="54" t="s">
        <v>198</v>
      </c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6"/>
      <c r="N64" s="57">
        <v>46</v>
      </c>
      <c r="O64" s="43"/>
      <c r="P64" s="22">
        <v>0</v>
      </c>
      <c r="Q64" s="58">
        <v>46</v>
      </c>
      <c r="R64" s="43"/>
    </row>
    <row r="65" spans="1:18" x14ac:dyDescent="0.3">
      <c r="A65" s="54" t="s">
        <v>288</v>
      </c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6"/>
      <c r="N65" s="57">
        <v>2</v>
      </c>
      <c r="O65" s="43"/>
      <c r="P65" s="22">
        <v>0</v>
      </c>
      <c r="Q65" s="58">
        <v>2</v>
      </c>
      <c r="R65" s="43"/>
    </row>
    <row r="66" spans="1:18" x14ac:dyDescent="0.3">
      <c r="A66" s="54" t="s">
        <v>289</v>
      </c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6"/>
      <c r="N66" s="57">
        <v>21</v>
      </c>
      <c r="O66" s="43"/>
      <c r="P66" s="22">
        <v>0</v>
      </c>
      <c r="Q66" s="58">
        <v>21</v>
      </c>
      <c r="R66" s="43"/>
    </row>
    <row r="67" spans="1:18" x14ac:dyDescent="0.3">
      <c r="A67" s="54" t="s">
        <v>199</v>
      </c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6"/>
      <c r="N67" s="57">
        <v>1</v>
      </c>
      <c r="O67" s="43"/>
      <c r="P67" s="22">
        <v>0</v>
      </c>
      <c r="Q67" s="58">
        <v>1</v>
      </c>
      <c r="R67" s="43"/>
    </row>
    <row r="68" spans="1:18" x14ac:dyDescent="0.3">
      <c r="A68" s="54" t="s">
        <v>290</v>
      </c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6"/>
      <c r="N68" s="57">
        <v>2</v>
      </c>
      <c r="O68" s="43"/>
      <c r="P68" s="22">
        <v>0</v>
      </c>
      <c r="Q68" s="58">
        <v>2</v>
      </c>
      <c r="R68" s="43"/>
    </row>
    <row r="69" spans="1:18" x14ac:dyDescent="0.3">
      <c r="A69" s="54" t="s">
        <v>185</v>
      </c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6"/>
      <c r="N69" s="57">
        <v>2</v>
      </c>
      <c r="O69" s="43"/>
      <c r="P69" s="22">
        <v>0</v>
      </c>
      <c r="Q69" s="58">
        <v>2</v>
      </c>
      <c r="R69" s="43"/>
    </row>
    <row r="70" spans="1:18" x14ac:dyDescent="0.3">
      <c r="A70" s="54" t="s">
        <v>81</v>
      </c>
      <c r="B70" s="55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6"/>
      <c r="N70" s="57">
        <v>7</v>
      </c>
      <c r="O70" s="43"/>
      <c r="P70" s="22">
        <v>0</v>
      </c>
      <c r="Q70" s="58">
        <v>7</v>
      </c>
      <c r="R70" s="43"/>
    </row>
    <row r="71" spans="1:18" x14ac:dyDescent="0.3">
      <c r="A71" s="54" t="s">
        <v>200</v>
      </c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6"/>
      <c r="N71" s="57">
        <v>32</v>
      </c>
      <c r="O71" s="43"/>
      <c r="P71" s="22">
        <v>0</v>
      </c>
      <c r="Q71" s="58">
        <v>32</v>
      </c>
      <c r="R71" s="43"/>
    </row>
    <row r="72" spans="1:18" x14ac:dyDescent="0.3">
      <c r="A72" s="54" t="s">
        <v>82</v>
      </c>
      <c r="B72" s="55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6"/>
      <c r="N72" s="57">
        <v>111</v>
      </c>
      <c r="O72" s="43"/>
      <c r="P72" s="22">
        <v>0</v>
      </c>
      <c r="Q72" s="58">
        <v>111</v>
      </c>
      <c r="R72" s="43"/>
    </row>
    <row r="73" spans="1:18" x14ac:dyDescent="0.3">
      <c r="A73" s="54" t="s">
        <v>201</v>
      </c>
      <c r="B73" s="55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6"/>
      <c r="N73" s="57">
        <v>11</v>
      </c>
      <c r="O73" s="43"/>
      <c r="P73" s="22">
        <v>0</v>
      </c>
      <c r="Q73" s="58">
        <v>11</v>
      </c>
      <c r="R73" s="43"/>
    </row>
    <row r="74" spans="1:18" x14ac:dyDescent="0.3">
      <c r="A74" s="54" t="s">
        <v>157</v>
      </c>
      <c r="B74" s="55"/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6"/>
      <c r="N74" s="57">
        <v>13</v>
      </c>
      <c r="O74" s="43"/>
      <c r="P74" s="22">
        <v>0</v>
      </c>
      <c r="Q74" s="58">
        <v>13</v>
      </c>
      <c r="R74" s="43"/>
    </row>
    <row r="75" spans="1:18" x14ac:dyDescent="0.3">
      <c r="A75" s="54" t="s">
        <v>158</v>
      </c>
      <c r="B75" s="55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6"/>
      <c r="N75" s="57">
        <v>14</v>
      </c>
      <c r="O75" s="43"/>
      <c r="P75" s="22">
        <v>0</v>
      </c>
      <c r="Q75" s="58">
        <v>14</v>
      </c>
      <c r="R75" s="43"/>
    </row>
    <row r="76" spans="1:18" x14ac:dyDescent="0.3">
      <c r="A76" s="54" t="s">
        <v>159</v>
      </c>
      <c r="B76" s="55"/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6"/>
      <c r="N76" s="57">
        <v>3</v>
      </c>
      <c r="O76" s="43"/>
      <c r="P76" s="22">
        <v>0</v>
      </c>
      <c r="Q76" s="58">
        <v>3</v>
      </c>
      <c r="R76" s="43"/>
    </row>
    <row r="77" spans="1:18" x14ac:dyDescent="0.3">
      <c r="A77" s="54" t="s">
        <v>291</v>
      </c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6"/>
      <c r="N77" s="57">
        <v>1</v>
      </c>
      <c r="O77" s="43"/>
      <c r="P77" s="22">
        <v>0</v>
      </c>
      <c r="Q77" s="58">
        <v>1</v>
      </c>
      <c r="R77" s="43"/>
    </row>
    <row r="78" spans="1:18" x14ac:dyDescent="0.3">
      <c r="A78" s="54" t="s">
        <v>202</v>
      </c>
      <c r="B78" s="55"/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6"/>
      <c r="N78" s="57">
        <v>2</v>
      </c>
      <c r="O78" s="43"/>
      <c r="P78" s="22">
        <v>0</v>
      </c>
      <c r="Q78" s="58">
        <v>2</v>
      </c>
      <c r="R78" s="43"/>
    </row>
    <row r="79" spans="1:18" x14ac:dyDescent="0.3">
      <c r="A79" s="54" t="s">
        <v>292</v>
      </c>
      <c r="B79" s="55"/>
      <c r="C79" s="55"/>
      <c r="D79" s="55"/>
      <c r="E79" s="55"/>
      <c r="F79" s="55"/>
      <c r="G79" s="55"/>
      <c r="H79" s="55"/>
      <c r="I79" s="55"/>
      <c r="J79" s="55"/>
      <c r="K79" s="55"/>
      <c r="L79" s="55"/>
      <c r="M79" s="56"/>
      <c r="N79" s="57">
        <v>3</v>
      </c>
      <c r="O79" s="43"/>
      <c r="P79" s="22">
        <v>0</v>
      </c>
      <c r="Q79" s="58">
        <v>3</v>
      </c>
      <c r="R79" s="43"/>
    </row>
    <row r="80" spans="1:18" x14ac:dyDescent="0.3">
      <c r="A80" s="54" t="s">
        <v>293</v>
      </c>
      <c r="B80" s="55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6"/>
      <c r="N80" s="57">
        <v>22</v>
      </c>
      <c r="O80" s="43"/>
      <c r="P80" s="22">
        <v>0</v>
      </c>
      <c r="Q80" s="58">
        <v>22</v>
      </c>
      <c r="R80" s="43"/>
    </row>
    <row r="81" spans="1:18" x14ac:dyDescent="0.3">
      <c r="A81" s="54" t="s">
        <v>294</v>
      </c>
      <c r="B81" s="55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6"/>
      <c r="N81" s="57">
        <v>1</v>
      </c>
      <c r="O81" s="43"/>
      <c r="P81" s="22">
        <v>0</v>
      </c>
      <c r="Q81" s="58">
        <v>1</v>
      </c>
      <c r="R81" s="43"/>
    </row>
    <row r="82" spans="1:18" x14ac:dyDescent="0.3">
      <c r="A82" s="54" t="s">
        <v>177</v>
      </c>
      <c r="B82" s="55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6"/>
      <c r="N82" s="57">
        <v>2</v>
      </c>
      <c r="O82" s="43"/>
      <c r="P82" s="22">
        <v>0</v>
      </c>
      <c r="Q82" s="58">
        <v>2</v>
      </c>
      <c r="R82" s="43"/>
    </row>
    <row r="83" spans="1:18" x14ac:dyDescent="0.3">
      <c r="A83" s="54" t="s">
        <v>295</v>
      </c>
      <c r="B83" s="55"/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6"/>
      <c r="N83" s="57">
        <v>6</v>
      </c>
      <c r="O83" s="43"/>
      <c r="P83" s="22">
        <v>0</v>
      </c>
      <c r="Q83" s="58">
        <v>6</v>
      </c>
      <c r="R83" s="43"/>
    </row>
    <row r="84" spans="1:18" x14ac:dyDescent="0.3">
      <c r="A84" s="54" t="s">
        <v>83</v>
      </c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6"/>
      <c r="N84" s="57">
        <v>4</v>
      </c>
      <c r="O84" s="43"/>
      <c r="P84" s="22">
        <v>0</v>
      </c>
      <c r="Q84" s="58">
        <v>4</v>
      </c>
      <c r="R84" s="43"/>
    </row>
    <row r="85" spans="1:18" x14ac:dyDescent="0.3">
      <c r="A85" s="54" t="s">
        <v>84</v>
      </c>
      <c r="B85" s="55"/>
      <c r="C85" s="55"/>
      <c r="D85" s="55"/>
      <c r="E85" s="55"/>
      <c r="F85" s="55"/>
      <c r="G85" s="55"/>
      <c r="H85" s="55"/>
      <c r="I85" s="55"/>
      <c r="J85" s="55"/>
      <c r="K85" s="55"/>
      <c r="L85" s="55"/>
      <c r="M85" s="56"/>
      <c r="N85" s="57">
        <v>5</v>
      </c>
      <c r="O85" s="43"/>
      <c r="P85" s="22">
        <v>0</v>
      </c>
      <c r="Q85" s="58">
        <v>5</v>
      </c>
      <c r="R85" s="43"/>
    </row>
    <row r="86" spans="1:18" x14ac:dyDescent="0.3">
      <c r="A86" s="54" t="s">
        <v>296</v>
      </c>
      <c r="B86" s="55"/>
      <c r="C86" s="55"/>
      <c r="D86" s="55"/>
      <c r="E86" s="55"/>
      <c r="F86" s="55"/>
      <c r="G86" s="55"/>
      <c r="H86" s="55"/>
      <c r="I86" s="55"/>
      <c r="J86" s="55"/>
      <c r="K86" s="55"/>
      <c r="L86" s="55"/>
      <c r="M86" s="56"/>
      <c r="N86" s="57">
        <v>1</v>
      </c>
      <c r="O86" s="43"/>
      <c r="P86" s="22">
        <v>0</v>
      </c>
      <c r="Q86" s="58">
        <v>1</v>
      </c>
      <c r="R86" s="43"/>
    </row>
    <row r="87" spans="1:18" x14ac:dyDescent="0.3">
      <c r="A87" s="54" t="s">
        <v>203</v>
      </c>
      <c r="B87" s="55"/>
      <c r="C87" s="55"/>
      <c r="D87" s="55"/>
      <c r="E87" s="55"/>
      <c r="F87" s="55"/>
      <c r="G87" s="55"/>
      <c r="H87" s="55"/>
      <c r="I87" s="55"/>
      <c r="J87" s="55"/>
      <c r="K87" s="55"/>
      <c r="L87" s="55"/>
      <c r="M87" s="56"/>
      <c r="N87" s="57">
        <v>27</v>
      </c>
      <c r="O87" s="43"/>
      <c r="P87" s="22">
        <v>0</v>
      </c>
      <c r="Q87" s="58">
        <v>27</v>
      </c>
      <c r="R87" s="43"/>
    </row>
    <row r="88" spans="1:18" x14ac:dyDescent="0.3">
      <c r="A88" s="54" t="s">
        <v>297</v>
      </c>
      <c r="B88" s="55"/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56"/>
      <c r="N88" s="57">
        <v>3</v>
      </c>
      <c r="O88" s="43"/>
      <c r="P88" s="22">
        <v>0</v>
      </c>
      <c r="Q88" s="58">
        <v>3</v>
      </c>
      <c r="R88" s="43"/>
    </row>
    <row r="89" spans="1:18" x14ac:dyDescent="0.3">
      <c r="A89" s="54" t="s">
        <v>204</v>
      </c>
      <c r="B89" s="55"/>
      <c r="C89" s="55"/>
      <c r="D89" s="55"/>
      <c r="E89" s="55"/>
      <c r="F89" s="55"/>
      <c r="G89" s="55"/>
      <c r="H89" s="55"/>
      <c r="I89" s="55"/>
      <c r="J89" s="55"/>
      <c r="K89" s="55"/>
      <c r="L89" s="55"/>
      <c r="M89" s="56"/>
      <c r="N89" s="57">
        <v>1</v>
      </c>
      <c r="O89" s="43"/>
      <c r="P89" s="22">
        <v>0</v>
      </c>
      <c r="Q89" s="58">
        <v>1</v>
      </c>
      <c r="R89" s="43"/>
    </row>
    <row r="90" spans="1:18" x14ac:dyDescent="0.3">
      <c r="A90" s="54" t="s">
        <v>85</v>
      </c>
      <c r="B90" s="55"/>
      <c r="C90" s="55"/>
      <c r="D90" s="55"/>
      <c r="E90" s="55"/>
      <c r="F90" s="55"/>
      <c r="G90" s="55"/>
      <c r="H90" s="55"/>
      <c r="I90" s="55"/>
      <c r="J90" s="55"/>
      <c r="K90" s="55"/>
      <c r="L90" s="55"/>
      <c r="M90" s="56"/>
      <c r="N90" s="57">
        <v>8</v>
      </c>
      <c r="O90" s="43"/>
      <c r="P90" s="22">
        <v>0</v>
      </c>
      <c r="Q90" s="58">
        <v>8</v>
      </c>
      <c r="R90" s="43"/>
    </row>
    <row r="91" spans="1:18" x14ac:dyDescent="0.3">
      <c r="A91" s="54" t="s">
        <v>86</v>
      </c>
      <c r="B91" s="55"/>
      <c r="C91" s="55"/>
      <c r="D91" s="55"/>
      <c r="E91" s="55"/>
      <c r="F91" s="55"/>
      <c r="G91" s="55"/>
      <c r="H91" s="55"/>
      <c r="I91" s="55"/>
      <c r="J91" s="55"/>
      <c r="K91" s="55"/>
      <c r="L91" s="55"/>
      <c r="M91" s="56"/>
      <c r="N91" s="57">
        <v>358</v>
      </c>
      <c r="O91" s="43"/>
      <c r="P91" s="22">
        <v>1</v>
      </c>
      <c r="Q91" s="58">
        <v>359</v>
      </c>
      <c r="R91" s="43"/>
    </row>
    <row r="92" spans="1:18" x14ac:dyDescent="0.3">
      <c r="A92" s="54" t="s">
        <v>87</v>
      </c>
      <c r="B92" s="55"/>
      <c r="C92" s="55"/>
      <c r="D92" s="55"/>
      <c r="E92" s="55"/>
      <c r="F92" s="55"/>
      <c r="G92" s="55"/>
      <c r="H92" s="55"/>
      <c r="I92" s="55"/>
      <c r="J92" s="55"/>
      <c r="K92" s="55"/>
      <c r="L92" s="55"/>
      <c r="M92" s="56"/>
      <c r="N92" s="57">
        <v>23</v>
      </c>
      <c r="O92" s="43"/>
      <c r="P92" s="22">
        <v>0</v>
      </c>
      <c r="Q92" s="58">
        <v>23</v>
      </c>
      <c r="R92" s="43"/>
    </row>
    <row r="93" spans="1:18" x14ac:dyDescent="0.3">
      <c r="A93" s="54" t="s">
        <v>160</v>
      </c>
      <c r="B93" s="55"/>
      <c r="C93" s="55"/>
      <c r="D93" s="55"/>
      <c r="E93" s="55"/>
      <c r="F93" s="55"/>
      <c r="G93" s="55"/>
      <c r="H93" s="55"/>
      <c r="I93" s="55"/>
      <c r="J93" s="55"/>
      <c r="K93" s="55"/>
      <c r="L93" s="55"/>
      <c r="M93" s="56"/>
      <c r="N93" s="57">
        <v>44</v>
      </c>
      <c r="O93" s="43"/>
      <c r="P93" s="22">
        <v>0</v>
      </c>
      <c r="Q93" s="58">
        <v>44</v>
      </c>
      <c r="R93" s="43"/>
    </row>
    <row r="94" spans="1:18" x14ac:dyDescent="0.3">
      <c r="A94" s="54" t="s">
        <v>88</v>
      </c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6"/>
      <c r="N94" s="57">
        <v>7</v>
      </c>
      <c r="O94" s="43"/>
      <c r="P94" s="22">
        <v>1</v>
      </c>
      <c r="Q94" s="58">
        <v>8</v>
      </c>
      <c r="R94" s="43"/>
    </row>
    <row r="95" spans="1:18" x14ac:dyDescent="0.3">
      <c r="A95" s="54" t="s">
        <v>298</v>
      </c>
      <c r="B95" s="55"/>
      <c r="C95" s="55"/>
      <c r="D95" s="55"/>
      <c r="E95" s="55"/>
      <c r="F95" s="55"/>
      <c r="G95" s="55"/>
      <c r="H95" s="55"/>
      <c r="I95" s="55"/>
      <c r="J95" s="55"/>
      <c r="K95" s="55"/>
      <c r="L95" s="55"/>
      <c r="M95" s="56"/>
      <c r="N95" s="57">
        <v>1</v>
      </c>
      <c r="O95" s="43"/>
      <c r="P95" s="22">
        <v>0</v>
      </c>
      <c r="Q95" s="58">
        <v>1</v>
      </c>
      <c r="R95" s="43"/>
    </row>
    <row r="96" spans="1:18" x14ac:dyDescent="0.3">
      <c r="A96" s="54" t="s">
        <v>89</v>
      </c>
      <c r="B96" s="55"/>
      <c r="C96" s="55"/>
      <c r="D96" s="55"/>
      <c r="E96" s="55"/>
      <c r="F96" s="55"/>
      <c r="G96" s="55"/>
      <c r="H96" s="55"/>
      <c r="I96" s="55"/>
      <c r="J96" s="55"/>
      <c r="K96" s="55"/>
      <c r="L96" s="55"/>
      <c r="M96" s="56"/>
      <c r="N96" s="57">
        <v>124</v>
      </c>
      <c r="O96" s="43"/>
      <c r="P96" s="22">
        <v>3</v>
      </c>
      <c r="Q96" s="58">
        <v>127</v>
      </c>
      <c r="R96" s="43"/>
    </row>
    <row r="97" spans="1:18" x14ac:dyDescent="0.3">
      <c r="A97" s="54" t="s">
        <v>90</v>
      </c>
      <c r="B97" s="55"/>
      <c r="C97" s="55"/>
      <c r="D97" s="55"/>
      <c r="E97" s="55"/>
      <c r="F97" s="55"/>
      <c r="G97" s="55"/>
      <c r="H97" s="55"/>
      <c r="I97" s="55"/>
      <c r="J97" s="55"/>
      <c r="K97" s="55"/>
      <c r="L97" s="55"/>
      <c r="M97" s="56"/>
      <c r="N97" s="57">
        <v>195</v>
      </c>
      <c r="O97" s="43"/>
      <c r="P97" s="22">
        <v>0</v>
      </c>
      <c r="Q97" s="58">
        <v>195</v>
      </c>
      <c r="R97" s="43"/>
    </row>
    <row r="98" spans="1:18" x14ac:dyDescent="0.3">
      <c r="A98" s="54" t="s">
        <v>161</v>
      </c>
      <c r="B98" s="55"/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6"/>
      <c r="N98" s="57">
        <v>4</v>
      </c>
      <c r="O98" s="43"/>
      <c r="P98" s="22">
        <v>0</v>
      </c>
      <c r="Q98" s="58">
        <v>4</v>
      </c>
      <c r="R98" s="43"/>
    </row>
    <row r="99" spans="1:18" x14ac:dyDescent="0.3">
      <c r="A99" s="54" t="s">
        <v>91</v>
      </c>
      <c r="B99" s="55"/>
      <c r="C99" s="55"/>
      <c r="D99" s="55"/>
      <c r="E99" s="55"/>
      <c r="F99" s="55"/>
      <c r="G99" s="55"/>
      <c r="H99" s="55"/>
      <c r="I99" s="55"/>
      <c r="J99" s="55"/>
      <c r="K99" s="55"/>
      <c r="L99" s="55"/>
      <c r="M99" s="56"/>
      <c r="N99" s="57">
        <v>325</v>
      </c>
      <c r="O99" s="43"/>
      <c r="P99" s="22">
        <v>0</v>
      </c>
      <c r="Q99" s="58">
        <v>325</v>
      </c>
      <c r="R99" s="43"/>
    </row>
    <row r="100" spans="1:18" x14ac:dyDescent="0.3">
      <c r="A100" s="54" t="s">
        <v>186</v>
      </c>
      <c r="B100" s="55"/>
      <c r="C100" s="55"/>
      <c r="D100" s="55"/>
      <c r="E100" s="55"/>
      <c r="F100" s="55"/>
      <c r="G100" s="55"/>
      <c r="H100" s="55"/>
      <c r="I100" s="55"/>
      <c r="J100" s="55"/>
      <c r="K100" s="55"/>
      <c r="L100" s="55"/>
      <c r="M100" s="56"/>
      <c r="N100" s="57">
        <v>1</v>
      </c>
      <c r="O100" s="43"/>
      <c r="P100" s="22">
        <v>1</v>
      </c>
      <c r="Q100" s="58">
        <v>2</v>
      </c>
      <c r="R100" s="43"/>
    </row>
    <row r="101" spans="1:18" x14ac:dyDescent="0.3">
      <c r="A101" s="54" t="s">
        <v>205</v>
      </c>
      <c r="B101" s="55"/>
      <c r="C101" s="55"/>
      <c r="D101" s="55"/>
      <c r="E101" s="55"/>
      <c r="F101" s="55"/>
      <c r="G101" s="55"/>
      <c r="H101" s="55"/>
      <c r="I101" s="55"/>
      <c r="J101" s="55"/>
      <c r="K101" s="55"/>
      <c r="L101" s="55"/>
      <c r="M101" s="56"/>
      <c r="N101" s="57">
        <v>7</v>
      </c>
      <c r="O101" s="43"/>
      <c r="P101" s="22">
        <v>0</v>
      </c>
      <c r="Q101" s="58">
        <v>7</v>
      </c>
      <c r="R101" s="43"/>
    </row>
    <row r="102" spans="1:18" x14ac:dyDescent="0.3">
      <c r="A102" s="54" t="s">
        <v>299</v>
      </c>
      <c r="B102" s="55"/>
      <c r="C102" s="55"/>
      <c r="D102" s="55"/>
      <c r="E102" s="55"/>
      <c r="F102" s="55"/>
      <c r="G102" s="55"/>
      <c r="H102" s="55"/>
      <c r="I102" s="55"/>
      <c r="J102" s="55"/>
      <c r="K102" s="55"/>
      <c r="L102" s="55"/>
      <c r="M102" s="56"/>
      <c r="N102" s="57">
        <v>2</v>
      </c>
      <c r="O102" s="43"/>
      <c r="P102" s="22">
        <v>0</v>
      </c>
      <c r="Q102" s="58">
        <v>2</v>
      </c>
      <c r="R102" s="43"/>
    </row>
    <row r="103" spans="1:18" x14ac:dyDescent="0.3">
      <c r="A103" s="54" t="s">
        <v>92</v>
      </c>
      <c r="B103" s="55"/>
      <c r="C103" s="55"/>
      <c r="D103" s="55"/>
      <c r="E103" s="55"/>
      <c r="F103" s="55"/>
      <c r="G103" s="55"/>
      <c r="H103" s="55"/>
      <c r="I103" s="55"/>
      <c r="J103" s="55"/>
      <c r="K103" s="55"/>
      <c r="L103" s="55"/>
      <c r="M103" s="56"/>
      <c r="N103" s="57">
        <v>11</v>
      </c>
      <c r="O103" s="43"/>
      <c r="P103" s="22">
        <v>0</v>
      </c>
      <c r="Q103" s="58">
        <v>11</v>
      </c>
      <c r="R103" s="43"/>
    </row>
    <row r="104" spans="1:18" x14ac:dyDescent="0.3">
      <c r="A104" s="54" t="s">
        <v>150</v>
      </c>
      <c r="B104" s="55"/>
      <c r="C104" s="55"/>
      <c r="D104" s="55"/>
      <c r="E104" s="55"/>
      <c r="F104" s="55"/>
      <c r="G104" s="55"/>
      <c r="H104" s="55"/>
      <c r="I104" s="55"/>
      <c r="J104" s="55"/>
      <c r="K104" s="55"/>
      <c r="L104" s="55"/>
      <c r="M104" s="56"/>
      <c r="N104" s="57">
        <v>3</v>
      </c>
      <c r="O104" s="43"/>
      <c r="P104" s="22">
        <v>0</v>
      </c>
      <c r="Q104" s="58">
        <v>3</v>
      </c>
      <c r="R104" s="43"/>
    </row>
    <row r="105" spans="1:18" x14ac:dyDescent="0.3">
      <c r="A105" s="54" t="s">
        <v>300</v>
      </c>
      <c r="B105" s="55"/>
      <c r="C105" s="55"/>
      <c r="D105" s="55"/>
      <c r="E105" s="55"/>
      <c r="F105" s="55"/>
      <c r="G105" s="55"/>
      <c r="H105" s="55"/>
      <c r="I105" s="55"/>
      <c r="J105" s="55"/>
      <c r="K105" s="55"/>
      <c r="L105" s="55"/>
      <c r="M105" s="56"/>
      <c r="N105" s="57">
        <v>4</v>
      </c>
      <c r="O105" s="43"/>
      <c r="P105" s="22">
        <v>0</v>
      </c>
      <c r="Q105" s="58">
        <v>4</v>
      </c>
      <c r="R105" s="43"/>
    </row>
    <row r="106" spans="1:18" x14ac:dyDescent="0.3">
      <c r="A106" s="54" t="s">
        <v>93</v>
      </c>
      <c r="B106" s="55"/>
      <c r="C106" s="55"/>
      <c r="D106" s="55"/>
      <c r="E106" s="55"/>
      <c r="F106" s="55"/>
      <c r="G106" s="55"/>
      <c r="H106" s="55"/>
      <c r="I106" s="55"/>
      <c r="J106" s="55"/>
      <c r="K106" s="55"/>
      <c r="L106" s="55"/>
      <c r="M106" s="56"/>
      <c r="N106" s="57">
        <v>27</v>
      </c>
      <c r="O106" s="43"/>
      <c r="P106" s="22">
        <v>0</v>
      </c>
      <c r="Q106" s="58">
        <v>27</v>
      </c>
      <c r="R106" s="43"/>
    </row>
    <row r="107" spans="1:18" x14ac:dyDescent="0.3">
      <c r="A107" s="54" t="s">
        <v>301</v>
      </c>
      <c r="B107" s="55"/>
      <c r="C107" s="55"/>
      <c r="D107" s="55"/>
      <c r="E107" s="55"/>
      <c r="F107" s="55"/>
      <c r="G107" s="55"/>
      <c r="H107" s="55"/>
      <c r="I107" s="55"/>
      <c r="J107" s="55"/>
      <c r="K107" s="55"/>
      <c r="L107" s="55"/>
      <c r="M107" s="56"/>
      <c r="N107" s="57">
        <v>5</v>
      </c>
      <c r="O107" s="43"/>
      <c r="P107" s="22">
        <v>0</v>
      </c>
      <c r="Q107" s="58">
        <v>5</v>
      </c>
      <c r="R107" s="43"/>
    </row>
    <row r="108" spans="1:18" x14ac:dyDescent="0.3">
      <c r="A108" s="54" t="s">
        <v>94</v>
      </c>
      <c r="B108" s="55"/>
      <c r="C108" s="55"/>
      <c r="D108" s="55"/>
      <c r="E108" s="55"/>
      <c r="F108" s="55"/>
      <c r="G108" s="55"/>
      <c r="H108" s="55"/>
      <c r="I108" s="55"/>
      <c r="J108" s="55"/>
      <c r="K108" s="55"/>
      <c r="L108" s="55"/>
      <c r="M108" s="56"/>
      <c r="N108" s="57">
        <v>34</v>
      </c>
      <c r="O108" s="43"/>
      <c r="P108" s="22">
        <v>0</v>
      </c>
      <c r="Q108" s="58">
        <v>34</v>
      </c>
      <c r="R108" s="43"/>
    </row>
    <row r="109" spans="1:18" x14ac:dyDescent="0.3">
      <c r="A109" s="54" t="s">
        <v>170</v>
      </c>
      <c r="B109" s="55"/>
      <c r="C109" s="55"/>
      <c r="D109" s="55"/>
      <c r="E109" s="55"/>
      <c r="F109" s="55"/>
      <c r="G109" s="55"/>
      <c r="H109" s="55"/>
      <c r="I109" s="55"/>
      <c r="J109" s="55"/>
      <c r="K109" s="55"/>
      <c r="L109" s="55"/>
      <c r="M109" s="56"/>
      <c r="N109" s="57">
        <v>8</v>
      </c>
      <c r="O109" s="43"/>
      <c r="P109" s="22">
        <v>0</v>
      </c>
      <c r="Q109" s="58">
        <v>8</v>
      </c>
      <c r="R109" s="43"/>
    </row>
    <row r="110" spans="1:18" x14ac:dyDescent="0.3">
      <c r="A110" s="54" t="s">
        <v>206</v>
      </c>
      <c r="B110" s="55"/>
      <c r="C110" s="55"/>
      <c r="D110" s="55"/>
      <c r="E110" s="55"/>
      <c r="F110" s="55"/>
      <c r="G110" s="55"/>
      <c r="H110" s="55"/>
      <c r="I110" s="55"/>
      <c r="J110" s="55"/>
      <c r="K110" s="55"/>
      <c r="L110" s="55"/>
      <c r="M110" s="56"/>
      <c r="N110" s="57">
        <v>2</v>
      </c>
      <c r="O110" s="43"/>
      <c r="P110" s="22">
        <v>0</v>
      </c>
      <c r="Q110" s="58">
        <v>2</v>
      </c>
      <c r="R110" s="43"/>
    </row>
    <row r="111" spans="1:18" x14ac:dyDescent="0.3">
      <c r="A111" s="54" t="s">
        <v>95</v>
      </c>
      <c r="B111" s="55"/>
      <c r="C111" s="55"/>
      <c r="D111" s="55"/>
      <c r="E111" s="55"/>
      <c r="F111" s="55"/>
      <c r="G111" s="55"/>
      <c r="H111" s="55"/>
      <c r="I111" s="55"/>
      <c r="J111" s="55"/>
      <c r="K111" s="55"/>
      <c r="L111" s="55"/>
      <c r="M111" s="56"/>
      <c r="N111" s="57">
        <v>75</v>
      </c>
      <c r="O111" s="43"/>
      <c r="P111" s="22">
        <v>0</v>
      </c>
      <c r="Q111" s="58">
        <v>75</v>
      </c>
      <c r="R111" s="43"/>
    </row>
    <row r="112" spans="1:18" x14ac:dyDescent="0.3">
      <c r="A112" s="54" t="s">
        <v>171</v>
      </c>
      <c r="B112" s="55"/>
      <c r="C112" s="55"/>
      <c r="D112" s="55"/>
      <c r="E112" s="55"/>
      <c r="F112" s="55"/>
      <c r="G112" s="55"/>
      <c r="H112" s="55"/>
      <c r="I112" s="55"/>
      <c r="J112" s="55"/>
      <c r="K112" s="55"/>
      <c r="L112" s="55"/>
      <c r="M112" s="56"/>
      <c r="N112" s="57">
        <v>3</v>
      </c>
      <c r="O112" s="43"/>
      <c r="P112" s="22">
        <v>0</v>
      </c>
      <c r="Q112" s="58">
        <v>3</v>
      </c>
      <c r="R112" s="43"/>
    </row>
    <row r="113" spans="1:18" x14ac:dyDescent="0.3">
      <c r="A113" s="54" t="s">
        <v>207</v>
      </c>
      <c r="B113" s="55"/>
      <c r="C113" s="55"/>
      <c r="D113" s="55"/>
      <c r="E113" s="55"/>
      <c r="F113" s="55"/>
      <c r="G113" s="55"/>
      <c r="H113" s="55"/>
      <c r="I113" s="55"/>
      <c r="J113" s="55"/>
      <c r="K113" s="55"/>
      <c r="L113" s="55"/>
      <c r="M113" s="56"/>
      <c r="N113" s="57">
        <v>2</v>
      </c>
      <c r="O113" s="43"/>
      <c r="P113" s="22">
        <v>0</v>
      </c>
      <c r="Q113" s="58">
        <v>2</v>
      </c>
      <c r="R113" s="43"/>
    </row>
    <row r="114" spans="1:18" x14ac:dyDescent="0.3">
      <c r="A114" s="54" t="s">
        <v>302</v>
      </c>
      <c r="B114" s="55"/>
      <c r="C114" s="55"/>
      <c r="D114" s="55"/>
      <c r="E114" s="55"/>
      <c r="F114" s="55"/>
      <c r="G114" s="55"/>
      <c r="H114" s="55"/>
      <c r="I114" s="55"/>
      <c r="J114" s="55"/>
      <c r="K114" s="55"/>
      <c r="L114" s="55"/>
      <c r="M114" s="56"/>
      <c r="N114" s="57">
        <v>1</v>
      </c>
      <c r="O114" s="43"/>
      <c r="P114" s="22">
        <v>0</v>
      </c>
      <c r="Q114" s="58">
        <v>1</v>
      </c>
      <c r="R114" s="43"/>
    </row>
    <row r="115" spans="1:18" x14ac:dyDescent="0.3">
      <c r="A115" s="54" t="s">
        <v>151</v>
      </c>
      <c r="B115" s="55"/>
      <c r="C115" s="55"/>
      <c r="D115" s="55"/>
      <c r="E115" s="55"/>
      <c r="F115" s="55"/>
      <c r="G115" s="55"/>
      <c r="H115" s="55"/>
      <c r="I115" s="55"/>
      <c r="J115" s="55"/>
      <c r="K115" s="55"/>
      <c r="L115" s="55"/>
      <c r="M115" s="56"/>
      <c r="N115" s="57">
        <v>3</v>
      </c>
      <c r="O115" s="43"/>
      <c r="P115" s="22">
        <v>0</v>
      </c>
      <c r="Q115" s="58">
        <v>3</v>
      </c>
      <c r="R115" s="43"/>
    </row>
    <row r="116" spans="1:18" x14ac:dyDescent="0.3">
      <c r="A116" s="54" t="s">
        <v>208</v>
      </c>
      <c r="B116" s="55"/>
      <c r="C116" s="55"/>
      <c r="D116" s="55"/>
      <c r="E116" s="55"/>
      <c r="F116" s="55"/>
      <c r="G116" s="55"/>
      <c r="H116" s="55"/>
      <c r="I116" s="55"/>
      <c r="J116" s="55"/>
      <c r="K116" s="55"/>
      <c r="L116" s="55"/>
      <c r="M116" s="56"/>
      <c r="N116" s="57">
        <v>19</v>
      </c>
      <c r="O116" s="43"/>
      <c r="P116" s="22">
        <v>0</v>
      </c>
      <c r="Q116" s="58">
        <v>19</v>
      </c>
      <c r="R116" s="43"/>
    </row>
    <row r="117" spans="1:18" x14ac:dyDescent="0.3">
      <c r="A117" s="54" t="s">
        <v>303</v>
      </c>
      <c r="B117" s="55"/>
      <c r="C117" s="55"/>
      <c r="D117" s="55"/>
      <c r="E117" s="55"/>
      <c r="F117" s="55"/>
      <c r="G117" s="55"/>
      <c r="H117" s="55"/>
      <c r="I117" s="55"/>
      <c r="J117" s="55"/>
      <c r="K117" s="55"/>
      <c r="L117" s="55"/>
      <c r="M117" s="56"/>
      <c r="N117" s="57">
        <v>142</v>
      </c>
      <c r="O117" s="43"/>
      <c r="P117" s="22">
        <v>0</v>
      </c>
      <c r="Q117" s="58">
        <v>142</v>
      </c>
      <c r="R117" s="43"/>
    </row>
    <row r="118" spans="1:18" x14ac:dyDescent="0.3">
      <c r="A118" s="54" t="s">
        <v>96</v>
      </c>
      <c r="B118" s="55"/>
      <c r="C118" s="55"/>
      <c r="D118" s="55"/>
      <c r="E118" s="55"/>
      <c r="F118" s="55"/>
      <c r="G118" s="55"/>
      <c r="H118" s="55"/>
      <c r="I118" s="55"/>
      <c r="J118" s="55"/>
      <c r="K118" s="55"/>
      <c r="L118" s="55"/>
      <c r="M118" s="56"/>
      <c r="N118" s="57">
        <v>7</v>
      </c>
      <c r="O118" s="43"/>
      <c r="P118" s="22">
        <v>1</v>
      </c>
      <c r="Q118" s="58">
        <v>8</v>
      </c>
      <c r="R118" s="43"/>
    </row>
    <row r="119" spans="1:18" x14ac:dyDescent="0.3">
      <c r="A119" s="54" t="s">
        <v>97</v>
      </c>
      <c r="B119" s="55"/>
      <c r="C119" s="55"/>
      <c r="D119" s="55"/>
      <c r="E119" s="55"/>
      <c r="F119" s="55"/>
      <c r="G119" s="55"/>
      <c r="H119" s="55"/>
      <c r="I119" s="55"/>
      <c r="J119" s="55"/>
      <c r="K119" s="55"/>
      <c r="L119" s="55"/>
      <c r="M119" s="56"/>
      <c r="N119" s="57">
        <v>4</v>
      </c>
      <c r="O119" s="43"/>
      <c r="P119" s="22">
        <v>0</v>
      </c>
      <c r="Q119" s="58">
        <v>4</v>
      </c>
      <c r="R119" s="43"/>
    </row>
    <row r="120" spans="1:18" x14ac:dyDescent="0.3">
      <c r="A120" s="54" t="s">
        <v>209</v>
      </c>
      <c r="B120" s="55"/>
      <c r="C120" s="55"/>
      <c r="D120" s="55"/>
      <c r="E120" s="55"/>
      <c r="F120" s="55"/>
      <c r="G120" s="55"/>
      <c r="H120" s="55"/>
      <c r="I120" s="55"/>
      <c r="J120" s="55"/>
      <c r="K120" s="55"/>
      <c r="L120" s="55"/>
      <c r="M120" s="56"/>
      <c r="N120" s="57">
        <v>27</v>
      </c>
      <c r="O120" s="43"/>
      <c r="P120" s="22">
        <v>0</v>
      </c>
      <c r="Q120" s="58">
        <v>27</v>
      </c>
      <c r="R120" s="43"/>
    </row>
    <row r="121" spans="1:18" x14ac:dyDescent="0.3">
      <c r="A121" s="54" t="s">
        <v>98</v>
      </c>
      <c r="B121" s="55"/>
      <c r="C121" s="55"/>
      <c r="D121" s="55"/>
      <c r="E121" s="55"/>
      <c r="F121" s="55"/>
      <c r="G121" s="55"/>
      <c r="H121" s="55"/>
      <c r="I121" s="55"/>
      <c r="J121" s="55"/>
      <c r="K121" s="55"/>
      <c r="L121" s="55"/>
      <c r="M121" s="56"/>
      <c r="N121" s="57">
        <v>297</v>
      </c>
      <c r="O121" s="43"/>
      <c r="P121" s="22">
        <v>0</v>
      </c>
      <c r="Q121" s="58">
        <v>297</v>
      </c>
      <c r="R121" s="43"/>
    </row>
    <row r="122" spans="1:18" x14ac:dyDescent="0.3">
      <c r="A122" s="54" t="s">
        <v>210</v>
      </c>
      <c r="B122" s="55"/>
      <c r="C122" s="55"/>
      <c r="D122" s="55"/>
      <c r="E122" s="55"/>
      <c r="F122" s="55"/>
      <c r="G122" s="55"/>
      <c r="H122" s="55"/>
      <c r="I122" s="55"/>
      <c r="J122" s="55"/>
      <c r="K122" s="55"/>
      <c r="L122" s="55"/>
      <c r="M122" s="56"/>
      <c r="N122" s="57">
        <v>54</v>
      </c>
      <c r="O122" s="43"/>
      <c r="P122" s="22">
        <v>0</v>
      </c>
      <c r="Q122" s="58">
        <v>54</v>
      </c>
      <c r="R122" s="43"/>
    </row>
    <row r="123" spans="1:18" x14ac:dyDescent="0.3">
      <c r="A123" s="54" t="s">
        <v>211</v>
      </c>
      <c r="B123" s="55"/>
      <c r="C123" s="55"/>
      <c r="D123" s="55"/>
      <c r="E123" s="55"/>
      <c r="F123" s="55"/>
      <c r="G123" s="55"/>
      <c r="H123" s="55"/>
      <c r="I123" s="55"/>
      <c r="J123" s="55"/>
      <c r="K123" s="55"/>
      <c r="L123" s="55"/>
      <c r="M123" s="56"/>
      <c r="N123" s="57">
        <v>39</v>
      </c>
      <c r="O123" s="43"/>
      <c r="P123" s="22">
        <v>0</v>
      </c>
      <c r="Q123" s="58">
        <v>39</v>
      </c>
      <c r="R123" s="43"/>
    </row>
    <row r="124" spans="1:18" x14ac:dyDescent="0.3">
      <c r="A124" s="54" t="s">
        <v>99</v>
      </c>
      <c r="B124" s="55"/>
      <c r="C124" s="55"/>
      <c r="D124" s="55"/>
      <c r="E124" s="55"/>
      <c r="F124" s="55"/>
      <c r="G124" s="55"/>
      <c r="H124" s="55"/>
      <c r="I124" s="55"/>
      <c r="J124" s="55"/>
      <c r="K124" s="55"/>
      <c r="L124" s="55"/>
      <c r="M124" s="56"/>
      <c r="N124" s="57">
        <v>45</v>
      </c>
      <c r="O124" s="43"/>
      <c r="P124" s="22">
        <v>0</v>
      </c>
      <c r="Q124" s="58">
        <v>45</v>
      </c>
      <c r="R124" s="43"/>
    </row>
    <row r="125" spans="1:18" x14ac:dyDescent="0.3">
      <c r="A125" s="54" t="s">
        <v>212</v>
      </c>
      <c r="B125" s="55"/>
      <c r="C125" s="55"/>
      <c r="D125" s="55"/>
      <c r="E125" s="55"/>
      <c r="F125" s="55"/>
      <c r="G125" s="55"/>
      <c r="H125" s="55"/>
      <c r="I125" s="55"/>
      <c r="J125" s="55"/>
      <c r="K125" s="55"/>
      <c r="L125" s="55"/>
      <c r="M125" s="56"/>
      <c r="N125" s="57">
        <v>2</v>
      </c>
      <c r="O125" s="43"/>
      <c r="P125" s="22">
        <v>0</v>
      </c>
      <c r="Q125" s="58">
        <v>2</v>
      </c>
      <c r="R125" s="43"/>
    </row>
    <row r="126" spans="1:18" x14ac:dyDescent="0.3">
      <c r="A126" s="54" t="s">
        <v>213</v>
      </c>
      <c r="B126" s="55"/>
      <c r="C126" s="55"/>
      <c r="D126" s="55"/>
      <c r="E126" s="55"/>
      <c r="F126" s="55"/>
      <c r="G126" s="55"/>
      <c r="H126" s="55"/>
      <c r="I126" s="55"/>
      <c r="J126" s="55"/>
      <c r="K126" s="55"/>
      <c r="L126" s="55"/>
      <c r="M126" s="56"/>
      <c r="N126" s="57">
        <v>43</v>
      </c>
      <c r="O126" s="43"/>
      <c r="P126" s="22">
        <v>0</v>
      </c>
      <c r="Q126" s="58">
        <v>43</v>
      </c>
      <c r="R126" s="43"/>
    </row>
    <row r="127" spans="1:18" x14ac:dyDescent="0.3">
      <c r="A127" s="54" t="s">
        <v>100</v>
      </c>
      <c r="B127" s="55"/>
      <c r="C127" s="55"/>
      <c r="D127" s="55"/>
      <c r="E127" s="55"/>
      <c r="F127" s="55"/>
      <c r="G127" s="55"/>
      <c r="H127" s="55"/>
      <c r="I127" s="55"/>
      <c r="J127" s="55"/>
      <c r="K127" s="55"/>
      <c r="L127" s="55"/>
      <c r="M127" s="56"/>
      <c r="N127" s="57">
        <v>43</v>
      </c>
      <c r="O127" s="43"/>
      <c r="P127" s="22">
        <v>0</v>
      </c>
      <c r="Q127" s="58">
        <v>43</v>
      </c>
      <c r="R127" s="43"/>
    </row>
    <row r="128" spans="1:18" x14ac:dyDescent="0.3">
      <c r="A128" s="54" t="s">
        <v>304</v>
      </c>
      <c r="B128" s="55"/>
      <c r="C128" s="55"/>
      <c r="D128" s="55"/>
      <c r="E128" s="55"/>
      <c r="F128" s="55"/>
      <c r="G128" s="55"/>
      <c r="H128" s="55"/>
      <c r="I128" s="55"/>
      <c r="J128" s="55"/>
      <c r="K128" s="55"/>
      <c r="L128" s="55"/>
      <c r="M128" s="56"/>
      <c r="N128" s="57">
        <v>52</v>
      </c>
      <c r="O128" s="43"/>
      <c r="P128" s="22">
        <v>0</v>
      </c>
      <c r="Q128" s="58">
        <v>52</v>
      </c>
      <c r="R128" s="43"/>
    </row>
    <row r="129" spans="1:18" x14ac:dyDescent="0.3">
      <c r="A129" s="54" t="s">
        <v>214</v>
      </c>
      <c r="B129" s="55"/>
      <c r="C129" s="55"/>
      <c r="D129" s="55"/>
      <c r="E129" s="55"/>
      <c r="F129" s="55"/>
      <c r="G129" s="55"/>
      <c r="H129" s="55"/>
      <c r="I129" s="55"/>
      <c r="J129" s="55"/>
      <c r="K129" s="55"/>
      <c r="L129" s="55"/>
      <c r="M129" s="56"/>
      <c r="N129" s="57">
        <v>1</v>
      </c>
      <c r="O129" s="43"/>
      <c r="P129" s="22">
        <v>0</v>
      </c>
      <c r="Q129" s="58">
        <v>1</v>
      </c>
      <c r="R129" s="43"/>
    </row>
    <row r="130" spans="1:18" x14ac:dyDescent="0.3">
      <c r="A130" s="54" t="s">
        <v>305</v>
      </c>
      <c r="B130" s="55"/>
      <c r="C130" s="55"/>
      <c r="D130" s="55"/>
      <c r="E130" s="55"/>
      <c r="F130" s="55"/>
      <c r="G130" s="55"/>
      <c r="H130" s="55"/>
      <c r="I130" s="55"/>
      <c r="J130" s="55"/>
      <c r="K130" s="55"/>
      <c r="L130" s="55"/>
      <c r="M130" s="56"/>
      <c r="N130" s="57">
        <v>65</v>
      </c>
      <c r="O130" s="43"/>
      <c r="P130" s="22">
        <v>0</v>
      </c>
      <c r="Q130" s="58">
        <v>65</v>
      </c>
      <c r="R130" s="43"/>
    </row>
    <row r="131" spans="1:18" x14ac:dyDescent="0.3">
      <c r="A131" s="54" t="s">
        <v>178</v>
      </c>
      <c r="B131" s="55"/>
      <c r="C131" s="55"/>
      <c r="D131" s="55"/>
      <c r="E131" s="55"/>
      <c r="F131" s="55"/>
      <c r="G131" s="55"/>
      <c r="H131" s="55"/>
      <c r="I131" s="55"/>
      <c r="J131" s="55"/>
      <c r="K131" s="55"/>
      <c r="L131" s="55"/>
      <c r="M131" s="56"/>
      <c r="N131" s="57">
        <v>4</v>
      </c>
      <c r="O131" s="43"/>
      <c r="P131" s="22">
        <v>0</v>
      </c>
      <c r="Q131" s="58">
        <v>4</v>
      </c>
      <c r="R131" s="43"/>
    </row>
    <row r="132" spans="1:18" x14ac:dyDescent="0.3">
      <c r="A132" s="54" t="s">
        <v>101</v>
      </c>
      <c r="B132" s="55"/>
      <c r="C132" s="55"/>
      <c r="D132" s="55"/>
      <c r="E132" s="55"/>
      <c r="F132" s="55"/>
      <c r="G132" s="55"/>
      <c r="H132" s="55"/>
      <c r="I132" s="55"/>
      <c r="J132" s="55"/>
      <c r="K132" s="55"/>
      <c r="L132" s="55"/>
      <c r="M132" s="56"/>
      <c r="N132" s="57">
        <v>8</v>
      </c>
      <c r="O132" s="43"/>
      <c r="P132" s="22">
        <v>0</v>
      </c>
      <c r="Q132" s="58">
        <v>8</v>
      </c>
      <c r="R132" s="43"/>
    </row>
    <row r="133" spans="1:18" x14ac:dyDescent="0.3">
      <c r="A133" s="54" t="s">
        <v>215</v>
      </c>
      <c r="B133" s="55"/>
      <c r="C133" s="55"/>
      <c r="D133" s="55"/>
      <c r="E133" s="55"/>
      <c r="F133" s="55"/>
      <c r="G133" s="55"/>
      <c r="H133" s="55"/>
      <c r="I133" s="55"/>
      <c r="J133" s="55"/>
      <c r="K133" s="55"/>
      <c r="L133" s="55"/>
      <c r="M133" s="56"/>
      <c r="N133" s="57">
        <v>3</v>
      </c>
      <c r="O133" s="43"/>
      <c r="P133" s="22">
        <v>0</v>
      </c>
      <c r="Q133" s="58">
        <v>3</v>
      </c>
      <c r="R133" s="43"/>
    </row>
    <row r="134" spans="1:18" x14ac:dyDescent="0.3">
      <c r="A134" s="54" t="s">
        <v>306</v>
      </c>
      <c r="B134" s="55"/>
      <c r="C134" s="55"/>
      <c r="D134" s="55"/>
      <c r="E134" s="55"/>
      <c r="F134" s="55"/>
      <c r="G134" s="55"/>
      <c r="H134" s="55"/>
      <c r="I134" s="55"/>
      <c r="J134" s="55"/>
      <c r="K134" s="55"/>
      <c r="L134" s="55"/>
      <c r="M134" s="56"/>
      <c r="N134" s="57">
        <v>2</v>
      </c>
      <c r="O134" s="43"/>
      <c r="P134" s="22">
        <v>0</v>
      </c>
      <c r="Q134" s="58">
        <v>2</v>
      </c>
      <c r="R134" s="43"/>
    </row>
    <row r="135" spans="1:18" x14ac:dyDescent="0.3">
      <c r="A135" s="54" t="s">
        <v>307</v>
      </c>
      <c r="B135" s="55"/>
      <c r="C135" s="55"/>
      <c r="D135" s="55"/>
      <c r="E135" s="55"/>
      <c r="F135" s="55"/>
      <c r="G135" s="55"/>
      <c r="H135" s="55"/>
      <c r="I135" s="55"/>
      <c r="J135" s="55"/>
      <c r="K135" s="55"/>
      <c r="L135" s="55"/>
      <c r="M135" s="56"/>
      <c r="N135" s="57">
        <v>2</v>
      </c>
      <c r="O135" s="43"/>
      <c r="P135" s="22">
        <v>0</v>
      </c>
      <c r="Q135" s="58">
        <v>2</v>
      </c>
      <c r="R135" s="43"/>
    </row>
    <row r="136" spans="1:18" x14ac:dyDescent="0.3">
      <c r="A136" s="54" t="s">
        <v>152</v>
      </c>
      <c r="B136" s="55"/>
      <c r="C136" s="55"/>
      <c r="D136" s="55"/>
      <c r="E136" s="55"/>
      <c r="F136" s="55"/>
      <c r="G136" s="55"/>
      <c r="H136" s="55"/>
      <c r="I136" s="55"/>
      <c r="J136" s="55"/>
      <c r="K136" s="55"/>
      <c r="L136" s="55"/>
      <c r="M136" s="56"/>
      <c r="N136" s="57">
        <v>45</v>
      </c>
      <c r="O136" s="43"/>
      <c r="P136" s="22">
        <v>0</v>
      </c>
      <c r="Q136" s="58">
        <v>45</v>
      </c>
      <c r="R136" s="43"/>
    </row>
    <row r="137" spans="1:18" x14ac:dyDescent="0.3">
      <c r="A137" s="54" t="s">
        <v>308</v>
      </c>
      <c r="B137" s="55"/>
      <c r="C137" s="55"/>
      <c r="D137" s="55"/>
      <c r="E137" s="55"/>
      <c r="F137" s="55"/>
      <c r="G137" s="55"/>
      <c r="H137" s="55"/>
      <c r="I137" s="55"/>
      <c r="J137" s="55"/>
      <c r="K137" s="55"/>
      <c r="L137" s="55"/>
      <c r="M137" s="56"/>
      <c r="N137" s="57">
        <v>7</v>
      </c>
      <c r="O137" s="43"/>
      <c r="P137" s="22">
        <v>0</v>
      </c>
      <c r="Q137" s="58">
        <v>7</v>
      </c>
      <c r="R137" s="43"/>
    </row>
    <row r="138" spans="1:18" x14ac:dyDescent="0.3">
      <c r="A138" s="54" t="s">
        <v>102</v>
      </c>
      <c r="B138" s="55"/>
      <c r="C138" s="55"/>
      <c r="D138" s="55"/>
      <c r="E138" s="55"/>
      <c r="F138" s="55"/>
      <c r="G138" s="55"/>
      <c r="H138" s="55"/>
      <c r="I138" s="55"/>
      <c r="J138" s="55"/>
      <c r="K138" s="55"/>
      <c r="L138" s="55"/>
      <c r="M138" s="56"/>
      <c r="N138" s="57">
        <v>50</v>
      </c>
      <c r="O138" s="43"/>
      <c r="P138" s="22">
        <v>0</v>
      </c>
      <c r="Q138" s="58">
        <v>50</v>
      </c>
      <c r="R138" s="43"/>
    </row>
    <row r="139" spans="1:18" x14ac:dyDescent="0.3">
      <c r="A139" s="54" t="s">
        <v>216</v>
      </c>
      <c r="B139" s="55"/>
      <c r="C139" s="55"/>
      <c r="D139" s="55"/>
      <c r="E139" s="55"/>
      <c r="F139" s="55"/>
      <c r="G139" s="55"/>
      <c r="H139" s="55"/>
      <c r="I139" s="55"/>
      <c r="J139" s="55"/>
      <c r="K139" s="55"/>
      <c r="L139" s="55"/>
      <c r="M139" s="56"/>
      <c r="N139" s="57">
        <v>29</v>
      </c>
      <c r="O139" s="43"/>
      <c r="P139" s="22">
        <v>0</v>
      </c>
      <c r="Q139" s="58">
        <v>29</v>
      </c>
      <c r="R139" s="43"/>
    </row>
    <row r="140" spans="1:18" x14ac:dyDescent="0.3">
      <c r="A140" s="54" t="s">
        <v>309</v>
      </c>
      <c r="B140" s="55"/>
      <c r="C140" s="55"/>
      <c r="D140" s="55"/>
      <c r="E140" s="55"/>
      <c r="F140" s="55"/>
      <c r="G140" s="55"/>
      <c r="H140" s="55"/>
      <c r="I140" s="55"/>
      <c r="J140" s="55"/>
      <c r="K140" s="55"/>
      <c r="L140" s="55"/>
      <c r="M140" s="56"/>
      <c r="N140" s="57">
        <v>3</v>
      </c>
      <c r="O140" s="43"/>
      <c r="P140" s="22">
        <v>0</v>
      </c>
      <c r="Q140" s="58">
        <v>3</v>
      </c>
      <c r="R140" s="43"/>
    </row>
    <row r="141" spans="1:18" x14ac:dyDescent="0.3">
      <c r="A141" s="54" t="s">
        <v>217</v>
      </c>
      <c r="B141" s="55"/>
      <c r="C141" s="55"/>
      <c r="D141" s="55"/>
      <c r="E141" s="55"/>
      <c r="F141" s="55"/>
      <c r="G141" s="55"/>
      <c r="H141" s="55"/>
      <c r="I141" s="55"/>
      <c r="J141" s="55"/>
      <c r="K141" s="55"/>
      <c r="L141" s="55"/>
      <c r="M141" s="56"/>
      <c r="N141" s="57">
        <v>21</v>
      </c>
      <c r="O141" s="43"/>
      <c r="P141" s="22">
        <v>0</v>
      </c>
      <c r="Q141" s="58">
        <v>21</v>
      </c>
      <c r="R141" s="43"/>
    </row>
    <row r="142" spans="1:18" x14ac:dyDescent="0.3">
      <c r="A142" s="54" t="s">
        <v>103</v>
      </c>
      <c r="B142" s="55"/>
      <c r="C142" s="55"/>
      <c r="D142" s="55"/>
      <c r="E142" s="55"/>
      <c r="F142" s="55"/>
      <c r="G142" s="55"/>
      <c r="H142" s="55"/>
      <c r="I142" s="55"/>
      <c r="J142" s="55"/>
      <c r="K142" s="55"/>
      <c r="L142" s="55"/>
      <c r="M142" s="56"/>
      <c r="N142" s="57">
        <v>27</v>
      </c>
      <c r="O142" s="43"/>
      <c r="P142" s="22">
        <v>0</v>
      </c>
      <c r="Q142" s="58">
        <v>27</v>
      </c>
      <c r="R142" s="43"/>
    </row>
    <row r="143" spans="1:18" x14ac:dyDescent="0.3">
      <c r="A143" s="54" t="s">
        <v>104</v>
      </c>
      <c r="B143" s="55"/>
      <c r="C143" s="55"/>
      <c r="D143" s="55"/>
      <c r="E143" s="55"/>
      <c r="F143" s="55"/>
      <c r="G143" s="55"/>
      <c r="H143" s="55"/>
      <c r="I143" s="55"/>
      <c r="J143" s="55"/>
      <c r="K143" s="55"/>
      <c r="L143" s="55"/>
      <c r="M143" s="56"/>
      <c r="N143" s="57">
        <v>54</v>
      </c>
      <c r="O143" s="43"/>
      <c r="P143" s="22">
        <v>2</v>
      </c>
      <c r="Q143" s="58">
        <v>56</v>
      </c>
      <c r="R143" s="43"/>
    </row>
    <row r="144" spans="1:18" x14ac:dyDescent="0.3">
      <c r="A144" s="54" t="s">
        <v>105</v>
      </c>
      <c r="B144" s="55"/>
      <c r="C144" s="55"/>
      <c r="D144" s="55"/>
      <c r="E144" s="55"/>
      <c r="F144" s="55"/>
      <c r="G144" s="55"/>
      <c r="H144" s="55"/>
      <c r="I144" s="55"/>
      <c r="J144" s="55"/>
      <c r="K144" s="55"/>
      <c r="L144" s="55"/>
      <c r="M144" s="56"/>
      <c r="N144" s="57">
        <v>220</v>
      </c>
      <c r="O144" s="43"/>
      <c r="P144" s="22">
        <v>1</v>
      </c>
      <c r="Q144" s="58">
        <v>221</v>
      </c>
      <c r="R144" s="43"/>
    </row>
    <row r="145" spans="1:18" x14ac:dyDescent="0.3">
      <c r="A145" s="54" t="s">
        <v>218</v>
      </c>
      <c r="B145" s="55"/>
      <c r="C145" s="55"/>
      <c r="D145" s="55"/>
      <c r="E145" s="55"/>
      <c r="F145" s="55"/>
      <c r="G145" s="55"/>
      <c r="H145" s="55"/>
      <c r="I145" s="55"/>
      <c r="J145" s="55"/>
      <c r="K145" s="55"/>
      <c r="L145" s="55"/>
      <c r="M145" s="56"/>
      <c r="N145" s="57">
        <v>6</v>
      </c>
      <c r="O145" s="43"/>
      <c r="P145" s="22">
        <v>0</v>
      </c>
      <c r="Q145" s="58">
        <v>6</v>
      </c>
      <c r="R145" s="43"/>
    </row>
    <row r="146" spans="1:18" x14ac:dyDescent="0.3">
      <c r="A146" s="54" t="s">
        <v>106</v>
      </c>
      <c r="B146" s="55"/>
      <c r="C146" s="55"/>
      <c r="D146" s="55"/>
      <c r="E146" s="55"/>
      <c r="F146" s="55"/>
      <c r="G146" s="55"/>
      <c r="H146" s="55"/>
      <c r="I146" s="55"/>
      <c r="J146" s="55"/>
      <c r="K146" s="55"/>
      <c r="L146" s="55"/>
      <c r="M146" s="56"/>
      <c r="N146" s="57">
        <v>6</v>
      </c>
      <c r="O146" s="43"/>
      <c r="P146" s="22">
        <v>0</v>
      </c>
      <c r="Q146" s="58">
        <v>6</v>
      </c>
      <c r="R146" s="43"/>
    </row>
    <row r="147" spans="1:18" x14ac:dyDescent="0.3">
      <c r="A147" s="54" t="s">
        <v>107</v>
      </c>
      <c r="B147" s="55"/>
      <c r="C147" s="55"/>
      <c r="D147" s="55"/>
      <c r="E147" s="55"/>
      <c r="F147" s="55"/>
      <c r="G147" s="55"/>
      <c r="H147" s="55"/>
      <c r="I147" s="55"/>
      <c r="J147" s="55"/>
      <c r="K147" s="55"/>
      <c r="L147" s="55"/>
      <c r="M147" s="56"/>
      <c r="N147" s="57">
        <v>239</v>
      </c>
      <c r="O147" s="43"/>
      <c r="P147" s="22">
        <v>0</v>
      </c>
      <c r="Q147" s="58">
        <v>239</v>
      </c>
      <c r="R147" s="43"/>
    </row>
    <row r="148" spans="1:18" x14ac:dyDescent="0.3">
      <c r="A148" s="54" t="s">
        <v>310</v>
      </c>
      <c r="B148" s="55"/>
      <c r="C148" s="55"/>
      <c r="D148" s="55"/>
      <c r="E148" s="55"/>
      <c r="F148" s="55"/>
      <c r="G148" s="55"/>
      <c r="H148" s="55"/>
      <c r="I148" s="55"/>
      <c r="J148" s="55"/>
      <c r="K148" s="55"/>
      <c r="L148" s="55"/>
      <c r="M148" s="56"/>
      <c r="N148" s="57">
        <v>1</v>
      </c>
      <c r="O148" s="43"/>
      <c r="P148" s="22">
        <v>0</v>
      </c>
      <c r="Q148" s="58">
        <v>1</v>
      </c>
      <c r="R148" s="43"/>
    </row>
    <row r="149" spans="1:18" x14ac:dyDescent="0.3">
      <c r="A149" s="54" t="s">
        <v>219</v>
      </c>
      <c r="B149" s="55"/>
      <c r="C149" s="55"/>
      <c r="D149" s="55"/>
      <c r="E149" s="55"/>
      <c r="F149" s="55"/>
      <c r="G149" s="55"/>
      <c r="H149" s="55"/>
      <c r="I149" s="55"/>
      <c r="J149" s="55"/>
      <c r="K149" s="55"/>
      <c r="L149" s="55"/>
      <c r="M149" s="56"/>
      <c r="N149" s="57">
        <v>14</v>
      </c>
      <c r="O149" s="43"/>
      <c r="P149" s="22">
        <v>0</v>
      </c>
      <c r="Q149" s="58">
        <v>14</v>
      </c>
      <c r="R149" s="43"/>
    </row>
    <row r="150" spans="1:18" x14ac:dyDescent="0.3">
      <c r="A150" s="54" t="s">
        <v>311</v>
      </c>
      <c r="B150" s="55"/>
      <c r="C150" s="55"/>
      <c r="D150" s="55"/>
      <c r="E150" s="55"/>
      <c r="F150" s="55"/>
      <c r="G150" s="55"/>
      <c r="H150" s="55"/>
      <c r="I150" s="55"/>
      <c r="J150" s="55"/>
      <c r="K150" s="55"/>
      <c r="L150" s="55"/>
      <c r="M150" s="56"/>
      <c r="N150" s="57">
        <v>589</v>
      </c>
      <c r="O150" s="43"/>
      <c r="P150" s="22">
        <v>0</v>
      </c>
      <c r="Q150" s="58">
        <v>589</v>
      </c>
      <c r="R150" s="43"/>
    </row>
    <row r="151" spans="1:18" x14ac:dyDescent="0.3">
      <c r="A151" s="54" t="s">
        <v>108</v>
      </c>
      <c r="B151" s="55"/>
      <c r="C151" s="55"/>
      <c r="D151" s="55"/>
      <c r="E151" s="55"/>
      <c r="F151" s="55"/>
      <c r="G151" s="55"/>
      <c r="H151" s="55"/>
      <c r="I151" s="55"/>
      <c r="J151" s="55"/>
      <c r="K151" s="55"/>
      <c r="L151" s="55"/>
      <c r="M151" s="56"/>
      <c r="N151" s="57">
        <v>2</v>
      </c>
      <c r="O151" s="43"/>
      <c r="P151" s="22">
        <v>0</v>
      </c>
      <c r="Q151" s="58">
        <v>2</v>
      </c>
      <c r="R151" s="43"/>
    </row>
    <row r="152" spans="1:18" x14ac:dyDescent="0.3">
      <c r="A152" s="54" t="s">
        <v>109</v>
      </c>
      <c r="B152" s="55"/>
      <c r="C152" s="55"/>
      <c r="D152" s="55"/>
      <c r="E152" s="55"/>
      <c r="F152" s="55"/>
      <c r="G152" s="55"/>
      <c r="H152" s="55"/>
      <c r="I152" s="55"/>
      <c r="J152" s="55"/>
      <c r="K152" s="55"/>
      <c r="L152" s="55"/>
      <c r="M152" s="56"/>
      <c r="N152" s="57">
        <v>145</v>
      </c>
      <c r="O152" s="43"/>
      <c r="P152" s="22">
        <v>0</v>
      </c>
      <c r="Q152" s="58">
        <v>145</v>
      </c>
      <c r="R152" s="43"/>
    </row>
    <row r="153" spans="1:18" x14ac:dyDescent="0.3">
      <c r="A153" s="54" t="s">
        <v>220</v>
      </c>
      <c r="B153" s="55"/>
      <c r="C153" s="55"/>
      <c r="D153" s="55"/>
      <c r="E153" s="55"/>
      <c r="F153" s="55"/>
      <c r="G153" s="55"/>
      <c r="H153" s="55"/>
      <c r="I153" s="55"/>
      <c r="J153" s="55"/>
      <c r="K153" s="55"/>
      <c r="L153" s="55"/>
      <c r="M153" s="56"/>
      <c r="N153" s="57">
        <v>148</v>
      </c>
      <c r="O153" s="43"/>
      <c r="P153" s="22">
        <v>3</v>
      </c>
      <c r="Q153" s="58">
        <v>151</v>
      </c>
      <c r="R153" s="43"/>
    </row>
    <row r="154" spans="1:18" x14ac:dyDescent="0.3">
      <c r="A154" s="54" t="s">
        <v>221</v>
      </c>
      <c r="B154" s="55"/>
      <c r="C154" s="55"/>
      <c r="D154" s="55"/>
      <c r="E154" s="55"/>
      <c r="F154" s="55"/>
      <c r="G154" s="55"/>
      <c r="H154" s="55"/>
      <c r="I154" s="55"/>
      <c r="J154" s="55"/>
      <c r="K154" s="55"/>
      <c r="L154" s="55"/>
      <c r="M154" s="56"/>
      <c r="N154" s="57">
        <v>13</v>
      </c>
      <c r="O154" s="43"/>
      <c r="P154" s="22">
        <v>0</v>
      </c>
      <c r="Q154" s="58">
        <v>13</v>
      </c>
      <c r="R154" s="43"/>
    </row>
    <row r="155" spans="1:18" x14ac:dyDescent="0.3">
      <c r="A155" s="54" t="s">
        <v>110</v>
      </c>
      <c r="B155" s="55"/>
      <c r="C155" s="55"/>
      <c r="D155" s="55"/>
      <c r="E155" s="55"/>
      <c r="F155" s="55"/>
      <c r="G155" s="55"/>
      <c r="H155" s="55"/>
      <c r="I155" s="55"/>
      <c r="J155" s="55"/>
      <c r="K155" s="55"/>
      <c r="L155" s="55"/>
      <c r="M155" s="56"/>
      <c r="N155" s="57">
        <v>6</v>
      </c>
      <c r="O155" s="43"/>
      <c r="P155" s="22">
        <v>0</v>
      </c>
      <c r="Q155" s="58">
        <v>6</v>
      </c>
      <c r="R155" s="43"/>
    </row>
    <row r="156" spans="1:18" x14ac:dyDescent="0.3">
      <c r="A156" s="54" t="s">
        <v>111</v>
      </c>
      <c r="B156" s="55"/>
      <c r="C156" s="55"/>
      <c r="D156" s="55"/>
      <c r="E156" s="55"/>
      <c r="F156" s="55"/>
      <c r="G156" s="55"/>
      <c r="H156" s="55"/>
      <c r="I156" s="55"/>
      <c r="J156" s="55"/>
      <c r="K156" s="55"/>
      <c r="L156" s="55"/>
      <c r="M156" s="56"/>
      <c r="N156" s="57">
        <v>4</v>
      </c>
      <c r="O156" s="43"/>
      <c r="P156" s="22">
        <v>0</v>
      </c>
      <c r="Q156" s="58">
        <v>4</v>
      </c>
      <c r="R156" s="43"/>
    </row>
    <row r="157" spans="1:18" x14ac:dyDescent="0.3">
      <c r="A157" s="54" t="s">
        <v>112</v>
      </c>
      <c r="B157" s="55"/>
      <c r="C157" s="55"/>
      <c r="D157" s="55"/>
      <c r="E157" s="55"/>
      <c r="F157" s="55"/>
      <c r="G157" s="55"/>
      <c r="H157" s="55"/>
      <c r="I157" s="55"/>
      <c r="J157" s="55"/>
      <c r="K157" s="55"/>
      <c r="L157" s="55"/>
      <c r="M157" s="56"/>
      <c r="N157" s="57">
        <v>8</v>
      </c>
      <c r="O157" s="43"/>
      <c r="P157" s="22">
        <v>0</v>
      </c>
      <c r="Q157" s="58">
        <v>8</v>
      </c>
      <c r="R157" s="43"/>
    </row>
    <row r="158" spans="1:18" x14ac:dyDescent="0.3">
      <c r="A158" s="54" t="s">
        <v>172</v>
      </c>
      <c r="B158" s="55"/>
      <c r="C158" s="55"/>
      <c r="D158" s="55"/>
      <c r="E158" s="55"/>
      <c r="F158" s="55"/>
      <c r="G158" s="55"/>
      <c r="H158" s="55"/>
      <c r="I158" s="55"/>
      <c r="J158" s="55"/>
      <c r="K158" s="55"/>
      <c r="L158" s="55"/>
      <c r="M158" s="56"/>
      <c r="N158" s="57">
        <v>14</v>
      </c>
      <c r="O158" s="43"/>
      <c r="P158" s="22">
        <v>0</v>
      </c>
      <c r="Q158" s="58">
        <v>14</v>
      </c>
      <c r="R158" s="43"/>
    </row>
    <row r="159" spans="1:18" x14ac:dyDescent="0.3">
      <c r="A159" s="54" t="s">
        <v>173</v>
      </c>
      <c r="B159" s="55"/>
      <c r="C159" s="55"/>
      <c r="D159" s="55"/>
      <c r="E159" s="55"/>
      <c r="F159" s="55"/>
      <c r="G159" s="55"/>
      <c r="H159" s="55"/>
      <c r="I159" s="55"/>
      <c r="J159" s="55"/>
      <c r="K159" s="55"/>
      <c r="L159" s="55"/>
      <c r="M159" s="56"/>
      <c r="N159" s="57">
        <v>14</v>
      </c>
      <c r="O159" s="43"/>
      <c r="P159" s="22">
        <v>0</v>
      </c>
      <c r="Q159" s="58">
        <v>14</v>
      </c>
      <c r="R159" s="43"/>
    </row>
    <row r="160" spans="1:18" x14ac:dyDescent="0.3">
      <c r="A160" s="54" t="s">
        <v>113</v>
      </c>
      <c r="B160" s="55"/>
      <c r="C160" s="55"/>
      <c r="D160" s="55"/>
      <c r="E160" s="55"/>
      <c r="F160" s="55"/>
      <c r="G160" s="55"/>
      <c r="H160" s="55"/>
      <c r="I160" s="55"/>
      <c r="J160" s="55"/>
      <c r="K160" s="55"/>
      <c r="L160" s="55"/>
      <c r="M160" s="56"/>
      <c r="N160" s="57">
        <v>8</v>
      </c>
      <c r="O160" s="43"/>
      <c r="P160" s="22">
        <v>0</v>
      </c>
      <c r="Q160" s="58">
        <v>8</v>
      </c>
      <c r="R160" s="43"/>
    </row>
    <row r="161" spans="1:18" x14ac:dyDescent="0.3">
      <c r="A161" s="54" t="s">
        <v>114</v>
      </c>
      <c r="B161" s="55"/>
      <c r="C161" s="55"/>
      <c r="D161" s="55"/>
      <c r="E161" s="55"/>
      <c r="F161" s="55"/>
      <c r="G161" s="55"/>
      <c r="H161" s="55"/>
      <c r="I161" s="55"/>
      <c r="J161" s="55"/>
      <c r="K161" s="55"/>
      <c r="L161" s="55"/>
      <c r="M161" s="56"/>
      <c r="N161" s="57">
        <v>11</v>
      </c>
      <c r="O161" s="43"/>
      <c r="P161" s="22">
        <v>0</v>
      </c>
      <c r="Q161" s="58">
        <v>11</v>
      </c>
      <c r="R161" s="43"/>
    </row>
    <row r="162" spans="1:18" x14ac:dyDescent="0.3">
      <c r="A162" s="54" t="s">
        <v>115</v>
      </c>
      <c r="B162" s="55"/>
      <c r="C162" s="55"/>
      <c r="D162" s="55"/>
      <c r="E162" s="55"/>
      <c r="F162" s="55"/>
      <c r="G162" s="55"/>
      <c r="H162" s="55"/>
      <c r="I162" s="55"/>
      <c r="J162" s="55"/>
      <c r="K162" s="55"/>
      <c r="L162" s="55"/>
      <c r="M162" s="56"/>
      <c r="N162" s="57">
        <v>18</v>
      </c>
      <c r="O162" s="43"/>
      <c r="P162" s="22">
        <v>0</v>
      </c>
      <c r="Q162" s="58">
        <v>18</v>
      </c>
      <c r="R162" s="43"/>
    </row>
    <row r="163" spans="1:18" x14ac:dyDescent="0.3">
      <c r="A163" s="54" t="s">
        <v>312</v>
      </c>
      <c r="B163" s="55"/>
      <c r="C163" s="55"/>
      <c r="D163" s="55"/>
      <c r="E163" s="55"/>
      <c r="F163" s="55"/>
      <c r="G163" s="55"/>
      <c r="H163" s="55"/>
      <c r="I163" s="55"/>
      <c r="J163" s="55"/>
      <c r="K163" s="55"/>
      <c r="L163" s="55"/>
      <c r="M163" s="56"/>
      <c r="N163" s="57">
        <v>3</v>
      </c>
      <c r="O163" s="43"/>
      <c r="P163" s="22">
        <v>0</v>
      </c>
      <c r="Q163" s="58">
        <v>3</v>
      </c>
      <c r="R163" s="43"/>
    </row>
    <row r="164" spans="1:18" x14ac:dyDescent="0.3">
      <c r="A164" s="54" t="s">
        <v>116</v>
      </c>
      <c r="B164" s="55"/>
      <c r="C164" s="55"/>
      <c r="D164" s="55"/>
      <c r="E164" s="55"/>
      <c r="F164" s="55"/>
      <c r="G164" s="55"/>
      <c r="H164" s="55"/>
      <c r="I164" s="55"/>
      <c r="J164" s="55"/>
      <c r="K164" s="55"/>
      <c r="L164" s="55"/>
      <c r="M164" s="56"/>
      <c r="N164" s="57">
        <v>53</v>
      </c>
      <c r="O164" s="43"/>
      <c r="P164" s="22">
        <v>1</v>
      </c>
      <c r="Q164" s="58">
        <v>54</v>
      </c>
      <c r="R164" s="43"/>
    </row>
    <row r="165" spans="1:18" x14ac:dyDescent="0.3">
      <c r="A165" s="54" t="s">
        <v>222</v>
      </c>
      <c r="B165" s="55"/>
      <c r="C165" s="55"/>
      <c r="D165" s="55"/>
      <c r="E165" s="55"/>
      <c r="F165" s="55"/>
      <c r="G165" s="55"/>
      <c r="H165" s="55"/>
      <c r="I165" s="55"/>
      <c r="J165" s="55"/>
      <c r="K165" s="55"/>
      <c r="L165" s="55"/>
      <c r="M165" s="56"/>
      <c r="N165" s="57">
        <v>5</v>
      </c>
      <c r="O165" s="43"/>
      <c r="P165" s="22">
        <v>0</v>
      </c>
      <c r="Q165" s="58">
        <v>5</v>
      </c>
      <c r="R165" s="43"/>
    </row>
    <row r="166" spans="1:18" x14ac:dyDescent="0.3">
      <c r="A166" s="54" t="s">
        <v>162</v>
      </c>
      <c r="B166" s="55"/>
      <c r="C166" s="55"/>
      <c r="D166" s="55"/>
      <c r="E166" s="55"/>
      <c r="F166" s="55"/>
      <c r="G166" s="55"/>
      <c r="H166" s="55"/>
      <c r="I166" s="55"/>
      <c r="J166" s="55"/>
      <c r="K166" s="55"/>
      <c r="L166" s="55"/>
      <c r="M166" s="56"/>
      <c r="N166" s="57">
        <v>91</v>
      </c>
      <c r="O166" s="43"/>
      <c r="P166" s="22">
        <v>0</v>
      </c>
      <c r="Q166" s="58">
        <v>91</v>
      </c>
      <c r="R166" s="43"/>
    </row>
    <row r="167" spans="1:18" ht="18" customHeight="1" x14ac:dyDescent="0.3">
      <c r="A167" s="54" t="s">
        <v>117</v>
      </c>
      <c r="B167" s="55"/>
      <c r="C167" s="55"/>
      <c r="D167" s="55"/>
      <c r="E167" s="55"/>
      <c r="F167" s="55"/>
      <c r="G167" s="55"/>
      <c r="H167" s="55"/>
      <c r="I167" s="55"/>
      <c r="J167" s="55"/>
      <c r="K167" s="55"/>
      <c r="L167" s="55"/>
      <c r="M167" s="56"/>
      <c r="N167" s="57">
        <v>16</v>
      </c>
      <c r="O167" s="43"/>
      <c r="P167" s="22">
        <v>0</v>
      </c>
      <c r="Q167" s="58">
        <v>16</v>
      </c>
      <c r="R167" s="43"/>
    </row>
    <row r="168" spans="1:18" x14ac:dyDescent="0.3">
      <c r="A168" s="54" t="s">
        <v>118</v>
      </c>
      <c r="B168" s="55"/>
      <c r="C168" s="55"/>
      <c r="D168" s="55"/>
      <c r="E168" s="55"/>
      <c r="F168" s="55"/>
      <c r="G168" s="55"/>
      <c r="H168" s="55"/>
      <c r="I168" s="55"/>
      <c r="J168" s="55"/>
      <c r="K168" s="55"/>
      <c r="L168" s="55"/>
      <c r="M168" s="56"/>
      <c r="N168" s="57">
        <v>5</v>
      </c>
      <c r="O168" s="43"/>
      <c r="P168" s="22">
        <v>0</v>
      </c>
      <c r="Q168" s="58">
        <v>5</v>
      </c>
      <c r="R168" s="43"/>
    </row>
    <row r="169" spans="1:18" x14ac:dyDescent="0.3">
      <c r="A169" s="54" t="s">
        <v>119</v>
      </c>
      <c r="B169" s="55"/>
      <c r="C169" s="55"/>
      <c r="D169" s="55"/>
      <c r="E169" s="55"/>
      <c r="F169" s="55"/>
      <c r="G169" s="55"/>
      <c r="H169" s="55"/>
      <c r="I169" s="55"/>
      <c r="J169" s="55"/>
      <c r="K169" s="55"/>
      <c r="L169" s="55"/>
      <c r="M169" s="56"/>
      <c r="N169" s="57">
        <v>12</v>
      </c>
      <c r="O169" s="43"/>
      <c r="P169" s="22">
        <v>0</v>
      </c>
      <c r="Q169" s="58">
        <v>12</v>
      </c>
      <c r="R169" s="43"/>
    </row>
    <row r="170" spans="1:18" x14ac:dyDescent="0.3">
      <c r="A170" s="54" t="s">
        <v>313</v>
      </c>
      <c r="B170" s="55"/>
      <c r="C170" s="55"/>
      <c r="D170" s="55"/>
      <c r="E170" s="55"/>
      <c r="F170" s="55"/>
      <c r="G170" s="55"/>
      <c r="H170" s="55"/>
      <c r="I170" s="55"/>
      <c r="J170" s="55"/>
      <c r="K170" s="55"/>
      <c r="L170" s="55"/>
      <c r="M170" s="56"/>
      <c r="N170" s="57">
        <v>3</v>
      </c>
      <c r="O170" s="43"/>
      <c r="P170" s="22">
        <v>0</v>
      </c>
      <c r="Q170" s="58">
        <v>3</v>
      </c>
      <c r="R170" s="43"/>
    </row>
    <row r="171" spans="1:18" x14ac:dyDescent="0.3">
      <c r="A171" s="54" t="s">
        <v>153</v>
      </c>
      <c r="B171" s="55"/>
      <c r="C171" s="55"/>
      <c r="D171" s="55"/>
      <c r="E171" s="55"/>
      <c r="F171" s="55"/>
      <c r="G171" s="55"/>
      <c r="H171" s="55"/>
      <c r="I171" s="55"/>
      <c r="J171" s="55"/>
      <c r="K171" s="55"/>
      <c r="L171" s="55"/>
      <c r="M171" s="56"/>
      <c r="N171" s="57">
        <v>27</v>
      </c>
      <c r="O171" s="43"/>
      <c r="P171" s="22">
        <v>0</v>
      </c>
      <c r="Q171" s="58">
        <v>27</v>
      </c>
      <c r="R171" s="43"/>
    </row>
    <row r="172" spans="1:18" x14ac:dyDescent="0.3">
      <c r="A172" s="54" t="s">
        <v>223</v>
      </c>
      <c r="B172" s="55"/>
      <c r="C172" s="55"/>
      <c r="D172" s="55"/>
      <c r="E172" s="55"/>
      <c r="F172" s="55"/>
      <c r="G172" s="55"/>
      <c r="H172" s="55"/>
      <c r="I172" s="55"/>
      <c r="J172" s="55"/>
      <c r="K172" s="55"/>
      <c r="L172" s="55"/>
      <c r="M172" s="56"/>
      <c r="N172" s="57">
        <v>18</v>
      </c>
      <c r="O172" s="43"/>
      <c r="P172" s="22">
        <v>0</v>
      </c>
      <c r="Q172" s="58">
        <v>18</v>
      </c>
      <c r="R172" s="43"/>
    </row>
    <row r="173" spans="1:18" x14ac:dyDescent="0.3">
      <c r="A173" s="54" t="s">
        <v>224</v>
      </c>
      <c r="B173" s="55"/>
      <c r="C173" s="55"/>
      <c r="D173" s="55"/>
      <c r="E173" s="55"/>
      <c r="F173" s="55"/>
      <c r="G173" s="55"/>
      <c r="H173" s="55"/>
      <c r="I173" s="55"/>
      <c r="J173" s="55"/>
      <c r="K173" s="55"/>
      <c r="L173" s="55"/>
      <c r="M173" s="56"/>
      <c r="N173" s="57">
        <v>1</v>
      </c>
      <c r="O173" s="43"/>
      <c r="P173" s="22">
        <v>0</v>
      </c>
      <c r="Q173" s="58">
        <v>1</v>
      </c>
      <c r="R173" s="43"/>
    </row>
    <row r="174" spans="1:18" ht="18" customHeight="1" x14ac:dyDescent="0.3">
      <c r="A174" s="71" t="s">
        <v>47</v>
      </c>
      <c r="B174" s="64"/>
      <c r="C174" s="71" t="s">
        <v>47</v>
      </c>
      <c r="D174" s="64"/>
      <c r="E174" s="64"/>
      <c r="F174" s="64"/>
      <c r="G174" s="64"/>
      <c r="H174" s="64"/>
      <c r="I174" s="64"/>
      <c r="J174" s="64"/>
      <c r="K174" s="64"/>
      <c r="L174" s="64"/>
      <c r="M174" s="64"/>
      <c r="N174" s="71" t="s">
        <v>47</v>
      </c>
      <c r="O174" s="64"/>
      <c r="P174" s="23" t="s">
        <v>47</v>
      </c>
      <c r="Q174" s="71" t="s">
        <v>47</v>
      </c>
      <c r="R174" s="64"/>
    </row>
    <row r="175" spans="1:18" ht="18" customHeight="1" x14ac:dyDescent="0.3">
      <c r="A175" s="42" t="s">
        <v>120</v>
      </c>
      <c r="B175" s="41"/>
      <c r="C175" s="41"/>
      <c r="D175" s="41"/>
      <c r="E175" s="41"/>
      <c r="F175" s="41"/>
      <c r="G175" s="41"/>
      <c r="H175" s="41"/>
      <c r="I175" s="41"/>
      <c r="J175" s="41"/>
      <c r="K175" s="41"/>
      <c r="L175" s="41"/>
      <c r="M175" s="41"/>
      <c r="N175" s="41"/>
      <c r="O175" s="43"/>
      <c r="P175" s="42" t="s">
        <v>50</v>
      </c>
      <c r="Q175" s="41"/>
      <c r="R175" s="43"/>
    </row>
    <row r="176" spans="1:18" ht="18" customHeight="1" x14ac:dyDescent="0.3">
      <c r="A176" s="72" t="s">
        <v>47</v>
      </c>
      <c r="B176" s="41"/>
      <c r="C176" s="73" t="s">
        <v>121</v>
      </c>
      <c r="D176" s="41"/>
      <c r="E176" s="41"/>
      <c r="F176" s="41"/>
      <c r="G176" s="41"/>
      <c r="H176" s="41"/>
      <c r="I176" s="41"/>
      <c r="J176" s="41"/>
      <c r="K176" s="41"/>
      <c r="L176" s="41"/>
      <c r="M176" s="41"/>
      <c r="N176" s="41"/>
      <c r="O176" s="43"/>
      <c r="P176" s="74">
        <v>288.86666666666702</v>
      </c>
      <c r="Q176" s="41"/>
      <c r="R176" s="43"/>
    </row>
    <row r="177" spans="1:18" ht="18" customHeight="1" x14ac:dyDescent="0.3"/>
    <row r="178" spans="1:18" ht="18" customHeight="1" x14ac:dyDescent="0.3">
      <c r="A178" s="67" t="s">
        <v>122</v>
      </c>
      <c r="B178" s="41"/>
      <c r="C178" s="41"/>
      <c r="D178" s="41"/>
      <c r="E178" s="41"/>
      <c r="F178" s="41"/>
      <c r="G178" s="41"/>
      <c r="H178" s="41"/>
      <c r="I178" s="41"/>
      <c r="J178" s="41"/>
      <c r="K178" s="41"/>
      <c r="L178" s="41"/>
      <c r="M178" s="41"/>
      <c r="N178" s="41"/>
      <c r="O178" s="41"/>
      <c r="P178" s="41"/>
      <c r="Q178" s="41"/>
      <c r="R178" s="43"/>
    </row>
    <row r="179" spans="1:18" ht="15" customHeight="1" x14ac:dyDescent="0.3">
      <c r="A179" s="40" t="s">
        <v>47</v>
      </c>
      <c r="B179" s="41"/>
      <c r="C179" s="51" t="s">
        <v>49</v>
      </c>
      <c r="D179" s="41"/>
      <c r="E179" s="41"/>
      <c r="F179" s="41"/>
      <c r="G179" s="41"/>
      <c r="H179" s="41"/>
      <c r="I179" s="41"/>
      <c r="J179" s="41"/>
      <c r="K179" s="41"/>
      <c r="L179" s="41"/>
      <c r="M179" s="41"/>
      <c r="N179" s="41"/>
      <c r="O179" s="43"/>
      <c r="P179" s="42" t="s">
        <v>50</v>
      </c>
      <c r="Q179" s="41"/>
      <c r="R179" s="43"/>
    </row>
    <row r="180" spans="1:18" ht="15" customHeight="1" x14ac:dyDescent="0.3">
      <c r="A180" s="44" t="s">
        <v>47</v>
      </c>
      <c r="B180" s="41"/>
      <c r="C180" s="52" t="s">
        <v>51</v>
      </c>
      <c r="D180" s="41"/>
      <c r="E180" s="41"/>
      <c r="F180" s="41"/>
      <c r="G180" s="41"/>
      <c r="H180" s="41"/>
      <c r="I180" s="41"/>
      <c r="J180" s="41"/>
      <c r="K180" s="41"/>
      <c r="L180" s="41"/>
      <c r="M180" s="41"/>
      <c r="N180" s="41"/>
      <c r="O180" s="43"/>
      <c r="P180" s="45">
        <v>2411</v>
      </c>
      <c r="Q180" s="41"/>
      <c r="R180" s="43"/>
    </row>
    <row r="181" spans="1:18" ht="15" customHeight="1" x14ac:dyDescent="0.3">
      <c r="A181" s="44" t="s">
        <v>47</v>
      </c>
      <c r="B181" s="41"/>
      <c r="C181" s="52" t="s">
        <v>52</v>
      </c>
      <c r="D181" s="41"/>
      <c r="E181" s="41"/>
      <c r="F181" s="41"/>
      <c r="G181" s="41"/>
      <c r="H181" s="41"/>
      <c r="I181" s="41"/>
      <c r="J181" s="41"/>
      <c r="K181" s="41"/>
      <c r="L181" s="41"/>
      <c r="M181" s="41"/>
      <c r="N181" s="41"/>
      <c r="O181" s="43"/>
      <c r="P181" s="45">
        <v>2407</v>
      </c>
      <c r="Q181" s="41"/>
      <c r="R181" s="43"/>
    </row>
    <row r="182" spans="1:18" ht="15" customHeight="1" x14ac:dyDescent="0.3">
      <c r="A182" s="44" t="s">
        <v>47</v>
      </c>
      <c r="B182" s="41"/>
      <c r="C182" s="52" t="s">
        <v>53</v>
      </c>
      <c r="D182" s="41"/>
      <c r="E182" s="41"/>
      <c r="F182" s="41"/>
      <c r="G182" s="41"/>
      <c r="H182" s="41"/>
      <c r="I182" s="41"/>
      <c r="J182" s="41"/>
      <c r="K182" s="41"/>
      <c r="L182" s="41"/>
      <c r="M182" s="41"/>
      <c r="N182" s="41"/>
      <c r="O182" s="43"/>
      <c r="P182" s="45">
        <v>4</v>
      </c>
      <c r="Q182" s="41"/>
      <c r="R182" s="43"/>
    </row>
    <row r="183" spans="1:18" ht="15" customHeight="1" x14ac:dyDescent="0.3"/>
    <row r="184" spans="1:18" ht="15" customHeight="1" x14ac:dyDescent="0.3">
      <c r="A184" s="40" t="s">
        <v>47</v>
      </c>
      <c r="B184" s="41"/>
      <c r="C184" s="51" t="s">
        <v>123</v>
      </c>
      <c r="D184" s="41"/>
      <c r="E184" s="41"/>
      <c r="F184" s="41"/>
      <c r="G184" s="41"/>
      <c r="H184" s="41"/>
      <c r="I184" s="41"/>
      <c r="J184" s="41"/>
      <c r="K184" s="41"/>
      <c r="L184" s="41"/>
      <c r="M184" s="41"/>
      <c r="N184" s="41"/>
      <c r="O184" s="43"/>
      <c r="P184" s="42" t="s">
        <v>50</v>
      </c>
      <c r="Q184" s="41"/>
      <c r="R184" s="43"/>
    </row>
    <row r="185" spans="1:18" ht="18" customHeight="1" x14ac:dyDescent="0.3">
      <c r="A185" s="44" t="s">
        <v>47</v>
      </c>
      <c r="B185" s="41"/>
      <c r="C185" s="52" t="s">
        <v>124</v>
      </c>
      <c r="D185" s="41"/>
      <c r="E185" s="41"/>
      <c r="F185" s="41"/>
      <c r="G185" s="41"/>
      <c r="H185" s="41"/>
      <c r="I185" s="41"/>
      <c r="J185" s="41"/>
      <c r="K185" s="41"/>
      <c r="L185" s="41"/>
      <c r="M185" s="41"/>
      <c r="N185" s="41"/>
      <c r="O185" s="43"/>
      <c r="P185" s="45">
        <v>2139</v>
      </c>
      <c r="Q185" s="41"/>
      <c r="R185" s="43"/>
    </row>
    <row r="186" spans="1:18" ht="18" customHeight="1" x14ac:dyDescent="0.3">
      <c r="A186" s="44" t="s">
        <v>47</v>
      </c>
      <c r="B186" s="41"/>
      <c r="C186" s="24" t="s">
        <v>47</v>
      </c>
      <c r="D186" s="52" t="s">
        <v>125</v>
      </c>
      <c r="E186" s="41"/>
      <c r="F186" s="41"/>
      <c r="G186" s="41"/>
      <c r="H186" s="41"/>
      <c r="I186" s="41"/>
      <c r="J186" s="41"/>
      <c r="K186" s="41"/>
      <c r="L186" s="41"/>
      <c r="M186" s="41"/>
      <c r="N186" s="41"/>
      <c r="O186" s="43"/>
      <c r="P186" s="45">
        <v>2090</v>
      </c>
      <c r="Q186" s="41"/>
      <c r="R186" s="43"/>
    </row>
    <row r="187" spans="1:18" ht="18" customHeight="1" x14ac:dyDescent="0.3">
      <c r="A187" s="44" t="s">
        <v>47</v>
      </c>
      <c r="B187" s="41"/>
      <c r="C187" s="24" t="s">
        <v>47</v>
      </c>
      <c r="D187" s="53" t="s">
        <v>47</v>
      </c>
      <c r="E187" s="41"/>
      <c r="F187" s="41"/>
      <c r="G187" s="52" t="s">
        <v>126</v>
      </c>
      <c r="H187" s="41"/>
      <c r="I187" s="41"/>
      <c r="J187" s="41"/>
      <c r="K187" s="41"/>
      <c r="L187" s="41"/>
      <c r="M187" s="41"/>
      <c r="N187" s="41"/>
      <c r="O187" s="43"/>
      <c r="P187" s="45">
        <v>209</v>
      </c>
      <c r="Q187" s="41"/>
      <c r="R187" s="43"/>
    </row>
    <row r="188" spans="1:18" ht="15" customHeight="1" x14ac:dyDescent="0.3">
      <c r="A188" s="44" t="s">
        <v>47</v>
      </c>
      <c r="B188" s="41"/>
      <c r="C188" s="24" t="s">
        <v>47</v>
      </c>
      <c r="D188" s="53" t="s">
        <v>47</v>
      </c>
      <c r="E188" s="41"/>
      <c r="F188" s="41"/>
      <c r="G188" s="52" t="s">
        <v>127</v>
      </c>
      <c r="H188" s="41"/>
      <c r="I188" s="41"/>
      <c r="J188" s="41"/>
      <c r="K188" s="41"/>
      <c r="L188" s="41"/>
      <c r="M188" s="41"/>
      <c r="N188" s="41"/>
      <c r="O188" s="43"/>
      <c r="P188" s="45">
        <v>621</v>
      </c>
      <c r="Q188" s="41"/>
      <c r="R188" s="43"/>
    </row>
    <row r="189" spans="1:18" ht="15" customHeight="1" x14ac:dyDescent="0.3">
      <c r="A189" s="44" t="s">
        <v>47</v>
      </c>
      <c r="B189" s="41"/>
      <c r="C189" s="24" t="s">
        <v>47</v>
      </c>
      <c r="D189" s="53" t="s">
        <v>47</v>
      </c>
      <c r="E189" s="41"/>
      <c r="F189" s="41"/>
      <c r="G189" s="52" t="s">
        <v>128</v>
      </c>
      <c r="H189" s="41"/>
      <c r="I189" s="41"/>
      <c r="J189" s="41"/>
      <c r="K189" s="41"/>
      <c r="L189" s="41"/>
      <c r="M189" s="41"/>
      <c r="N189" s="41"/>
      <c r="O189" s="43"/>
      <c r="P189" s="45">
        <v>1005</v>
      </c>
      <c r="Q189" s="41"/>
      <c r="R189" s="43"/>
    </row>
    <row r="190" spans="1:18" ht="18" customHeight="1" x14ac:dyDescent="0.3">
      <c r="A190" s="44" t="s">
        <v>47</v>
      </c>
      <c r="B190" s="41"/>
      <c r="C190" s="24" t="s">
        <v>47</v>
      </c>
      <c r="D190" s="53" t="s">
        <v>47</v>
      </c>
      <c r="E190" s="41"/>
      <c r="F190" s="41"/>
      <c r="G190" s="52" t="s">
        <v>129</v>
      </c>
      <c r="H190" s="41"/>
      <c r="I190" s="41"/>
      <c r="J190" s="41"/>
      <c r="K190" s="41"/>
      <c r="L190" s="41"/>
      <c r="M190" s="41"/>
      <c r="N190" s="41"/>
      <c r="O190" s="43"/>
      <c r="P190" s="45">
        <v>0</v>
      </c>
      <c r="Q190" s="41"/>
      <c r="R190" s="43"/>
    </row>
    <row r="191" spans="1:18" ht="18" customHeight="1" x14ac:dyDescent="0.3">
      <c r="A191" s="44" t="s">
        <v>47</v>
      </c>
      <c r="B191" s="41"/>
      <c r="C191" s="24" t="s">
        <v>47</v>
      </c>
      <c r="D191" s="53" t="s">
        <v>47</v>
      </c>
      <c r="E191" s="41"/>
      <c r="F191" s="41"/>
      <c r="G191" s="52" t="s">
        <v>130</v>
      </c>
      <c r="H191" s="41"/>
      <c r="I191" s="41"/>
      <c r="J191" s="41"/>
      <c r="K191" s="41"/>
      <c r="L191" s="41"/>
      <c r="M191" s="41"/>
      <c r="N191" s="41"/>
      <c r="O191" s="43"/>
      <c r="P191" s="45">
        <v>255</v>
      </c>
      <c r="Q191" s="41"/>
      <c r="R191" s="43"/>
    </row>
    <row r="192" spans="1:18" ht="18" customHeight="1" x14ac:dyDescent="0.3">
      <c r="A192" s="44" t="s">
        <v>47</v>
      </c>
      <c r="B192" s="41"/>
      <c r="C192" s="24" t="s">
        <v>47</v>
      </c>
      <c r="D192" s="52" t="s">
        <v>131</v>
      </c>
      <c r="E192" s="41"/>
      <c r="F192" s="41"/>
      <c r="G192" s="41"/>
      <c r="H192" s="41"/>
      <c r="I192" s="41"/>
      <c r="J192" s="41"/>
      <c r="K192" s="41"/>
      <c r="L192" s="41"/>
      <c r="M192" s="41"/>
      <c r="N192" s="41"/>
      <c r="O192" s="43"/>
      <c r="P192" s="45">
        <v>45</v>
      </c>
      <c r="Q192" s="41"/>
      <c r="R192" s="43"/>
    </row>
    <row r="193" spans="1:18" ht="18" customHeight="1" x14ac:dyDescent="0.3">
      <c r="A193" s="44" t="s">
        <v>47</v>
      </c>
      <c r="B193" s="41"/>
      <c r="C193" s="24" t="s">
        <v>47</v>
      </c>
      <c r="D193" s="52" t="s">
        <v>132</v>
      </c>
      <c r="E193" s="41"/>
      <c r="F193" s="41"/>
      <c r="G193" s="41"/>
      <c r="H193" s="41"/>
      <c r="I193" s="41"/>
      <c r="J193" s="41"/>
      <c r="K193" s="41"/>
      <c r="L193" s="41"/>
      <c r="M193" s="41"/>
      <c r="N193" s="41"/>
      <c r="O193" s="43"/>
      <c r="P193" s="45">
        <v>4</v>
      </c>
      <c r="Q193" s="41"/>
      <c r="R193" s="43"/>
    </row>
    <row r="194" spans="1:18" ht="18" customHeight="1" x14ac:dyDescent="0.3"/>
    <row r="195" spans="1:18" ht="18" customHeight="1" x14ac:dyDescent="0.3">
      <c r="A195" s="40" t="s">
        <v>47</v>
      </c>
      <c r="B195" s="41"/>
      <c r="C195" s="51" t="s">
        <v>133</v>
      </c>
      <c r="D195" s="41"/>
      <c r="E195" s="41"/>
      <c r="F195" s="41"/>
      <c r="G195" s="41"/>
      <c r="H195" s="41"/>
      <c r="I195" s="41"/>
      <c r="J195" s="41"/>
      <c r="K195" s="41"/>
      <c r="L195" s="41"/>
      <c r="M195" s="41"/>
      <c r="N195" s="41"/>
      <c r="O195" s="43"/>
      <c r="P195" s="42" t="s">
        <v>50</v>
      </c>
      <c r="Q195" s="41"/>
      <c r="R195" s="43"/>
    </row>
    <row r="196" spans="1:18" ht="18" customHeight="1" x14ac:dyDescent="0.3">
      <c r="A196" s="46" t="s">
        <v>47</v>
      </c>
      <c r="B196" s="47"/>
      <c r="C196" s="50" t="s">
        <v>134</v>
      </c>
      <c r="D196" s="47"/>
      <c r="E196" s="47"/>
      <c r="F196" s="47"/>
      <c r="G196" s="47"/>
      <c r="H196" s="47"/>
      <c r="I196" s="47"/>
      <c r="J196" s="47"/>
      <c r="K196" s="47"/>
      <c r="L196" s="47"/>
      <c r="M196" s="47"/>
      <c r="N196" s="47"/>
      <c r="O196" s="49"/>
      <c r="P196" s="48">
        <v>185</v>
      </c>
      <c r="Q196" s="47"/>
      <c r="R196" s="49"/>
    </row>
    <row r="197" spans="1:18" ht="18" customHeight="1" x14ac:dyDescent="0.3">
      <c r="A197" s="46" t="s">
        <v>47</v>
      </c>
      <c r="B197" s="47"/>
      <c r="C197" s="25" t="s">
        <v>47</v>
      </c>
      <c r="D197" s="50" t="s">
        <v>135</v>
      </c>
      <c r="E197" s="47"/>
      <c r="F197" s="47"/>
      <c r="G197" s="47"/>
      <c r="H197" s="47"/>
      <c r="I197" s="47"/>
      <c r="J197" s="47"/>
      <c r="K197" s="47"/>
      <c r="L197" s="47"/>
      <c r="M197" s="47"/>
      <c r="N197" s="47"/>
      <c r="O197" s="49"/>
      <c r="P197" s="48">
        <v>185</v>
      </c>
      <c r="Q197" s="47"/>
      <c r="R197" s="49"/>
    </row>
    <row r="198" spans="1:18" ht="18" customHeight="1" x14ac:dyDescent="0.3">
      <c r="A198" s="44" t="s">
        <v>47</v>
      </c>
      <c r="B198" s="41"/>
      <c r="C198" s="24" t="s">
        <v>47</v>
      </c>
      <c r="D198" s="52" t="s">
        <v>136</v>
      </c>
      <c r="E198" s="41"/>
      <c r="F198" s="41"/>
      <c r="G198" s="41"/>
      <c r="H198" s="41"/>
      <c r="I198" s="41"/>
      <c r="J198" s="41"/>
      <c r="K198" s="41"/>
      <c r="L198" s="41"/>
      <c r="M198" s="41"/>
      <c r="N198" s="41"/>
      <c r="O198" s="43"/>
      <c r="P198" s="45">
        <v>0</v>
      </c>
      <c r="Q198" s="41"/>
      <c r="R198" s="43"/>
    </row>
    <row r="199" spans="1:18" ht="18" customHeight="1" x14ac:dyDescent="0.3"/>
    <row r="200" spans="1:18" ht="34.5" customHeight="1" x14ac:dyDescent="0.3">
      <c r="A200" s="40" t="s">
        <v>47</v>
      </c>
      <c r="B200" s="41"/>
      <c r="C200" s="51" t="s">
        <v>137</v>
      </c>
      <c r="D200" s="41"/>
      <c r="E200" s="41"/>
      <c r="F200" s="41"/>
      <c r="G200" s="41"/>
      <c r="H200" s="41"/>
      <c r="I200" s="41"/>
      <c r="J200" s="41"/>
      <c r="K200" s="41"/>
      <c r="L200" s="41"/>
      <c r="M200" s="41"/>
      <c r="N200" s="41"/>
      <c r="O200" s="43"/>
      <c r="P200" s="42" t="s">
        <v>50</v>
      </c>
      <c r="Q200" s="41"/>
      <c r="R200" s="43"/>
    </row>
    <row r="201" spans="1:18" ht="18" customHeight="1" x14ac:dyDescent="0.3">
      <c r="A201" s="44" t="s">
        <v>47</v>
      </c>
      <c r="B201" s="41"/>
      <c r="C201" s="52" t="s">
        <v>138</v>
      </c>
      <c r="D201" s="41"/>
      <c r="E201" s="41"/>
      <c r="F201" s="41"/>
      <c r="G201" s="41"/>
      <c r="H201" s="41"/>
      <c r="I201" s="41"/>
      <c r="J201" s="41"/>
      <c r="K201" s="41"/>
      <c r="L201" s="41"/>
      <c r="M201" s="41"/>
      <c r="N201" s="41"/>
      <c r="O201" s="43"/>
      <c r="P201" s="45">
        <v>10</v>
      </c>
      <c r="Q201" s="41"/>
      <c r="R201" s="43"/>
    </row>
    <row r="202" spans="1:18" ht="18" customHeight="1" x14ac:dyDescent="0.3">
      <c r="A202" s="44" t="s">
        <v>47</v>
      </c>
      <c r="B202" s="41"/>
      <c r="C202" s="52" t="s">
        <v>139</v>
      </c>
      <c r="D202" s="41"/>
      <c r="E202" s="41"/>
      <c r="F202" s="41"/>
      <c r="G202" s="41"/>
      <c r="H202" s="41"/>
      <c r="I202" s="41"/>
      <c r="J202" s="41"/>
      <c r="K202" s="41"/>
      <c r="L202" s="41"/>
      <c r="M202" s="41"/>
      <c r="N202" s="41"/>
      <c r="O202" s="43"/>
      <c r="P202" s="45">
        <v>0</v>
      </c>
      <c r="Q202" s="41"/>
      <c r="R202" s="43"/>
    </row>
    <row r="204" spans="1:18" ht="18" customHeight="1" x14ac:dyDescent="0.3">
      <c r="A204" s="40" t="s">
        <v>47</v>
      </c>
      <c r="B204" s="41"/>
      <c r="C204" s="51" t="s">
        <v>140</v>
      </c>
      <c r="D204" s="41"/>
      <c r="E204" s="41"/>
      <c r="F204" s="41"/>
      <c r="G204" s="41"/>
      <c r="H204" s="41"/>
      <c r="I204" s="41"/>
      <c r="J204" s="41"/>
      <c r="K204" s="41"/>
      <c r="L204" s="41"/>
      <c r="M204" s="41"/>
      <c r="N204" s="41"/>
      <c r="O204" s="43"/>
      <c r="P204" s="42" t="s">
        <v>50</v>
      </c>
      <c r="Q204" s="41"/>
      <c r="R204" s="43"/>
    </row>
    <row r="205" spans="1:18" ht="18" customHeight="1" x14ac:dyDescent="0.3">
      <c r="A205" s="44" t="s">
        <v>47</v>
      </c>
      <c r="B205" s="41"/>
      <c r="C205" s="52" t="s">
        <v>141</v>
      </c>
      <c r="D205" s="41"/>
      <c r="E205" s="41"/>
      <c r="F205" s="41"/>
      <c r="G205" s="41"/>
      <c r="H205" s="41"/>
      <c r="I205" s="41"/>
      <c r="J205" s="41"/>
      <c r="K205" s="41"/>
      <c r="L205" s="41"/>
      <c r="M205" s="41"/>
      <c r="N205" s="41"/>
      <c r="O205" s="43"/>
      <c r="P205" s="45">
        <v>4</v>
      </c>
      <c r="Q205" s="41"/>
      <c r="R205" s="43"/>
    </row>
    <row r="206" spans="1:18" ht="0" hidden="1" customHeight="1" x14ac:dyDescent="0.3">
      <c r="A206" s="44" t="s">
        <v>47</v>
      </c>
      <c r="B206" s="41"/>
      <c r="C206" s="52" t="s">
        <v>142</v>
      </c>
      <c r="D206" s="41"/>
      <c r="E206" s="41"/>
      <c r="F206" s="41"/>
      <c r="G206" s="41"/>
      <c r="H206" s="41"/>
      <c r="I206" s="41"/>
      <c r="J206" s="41"/>
      <c r="K206" s="41"/>
      <c r="L206" s="41"/>
      <c r="M206" s="41"/>
      <c r="N206" s="41"/>
      <c r="O206" s="43"/>
      <c r="P206" s="45">
        <v>0</v>
      </c>
      <c r="Q206" s="41"/>
      <c r="R206" s="43"/>
    </row>
    <row r="208" spans="1:18" x14ac:dyDescent="0.3">
      <c r="A208" s="40" t="s">
        <v>47</v>
      </c>
      <c r="B208" s="41"/>
      <c r="C208" s="51" t="s">
        <v>143</v>
      </c>
      <c r="D208" s="41"/>
      <c r="E208" s="41"/>
      <c r="F208" s="41"/>
      <c r="G208" s="41"/>
      <c r="H208" s="41"/>
      <c r="I208" s="41"/>
      <c r="J208" s="41"/>
      <c r="K208" s="41"/>
      <c r="L208" s="41"/>
      <c r="M208" s="41"/>
      <c r="N208" s="41"/>
      <c r="O208" s="43"/>
      <c r="P208" s="42" t="s">
        <v>50</v>
      </c>
      <c r="Q208" s="41"/>
      <c r="R208" s="43"/>
    </row>
    <row r="209" spans="1:18" x14ac:dyDescent="0.3">
      <c r="A209" s="44" t="s">
        <v>47</v>
      </c>
      <c r="B209" s="41"/>
      <c r="C209" s="52" t="s">
        <v>144</v>
      </c>
      <c r="D209" s="41"/>
      <c r="E209" s="41"/>
      <c r="F209" s="41"/>
      <c r="G209" s="41"/>
      <c r="H209" s="41"/>
      <c r="I209" s="41"/>
      <c r="J209" s="41"/>
      <c r="K209" s="41"/>
      <c r="L209" s="41"/>
      <c r="M209" s="41"/>
      <c r="N209" s="41"/>
      <c r="O209" s="43"/>
      <c r="P209" s="45">
        <v>10</v>
      </c>
      <c r="Q209" s="41"/>
      <c r="R209" s="43"/>
    </row>
    <row r="210" spans="1:18" x14ac:dyDescent="0.3">
      <c r="A210" s="44" t="s">
        <v>47</v>
      </c>
      <c r="B210" s="41"/>
      <c r="C210" s="52" t="s">
        <v>145</v>
      </c>
      <c r="D210" s="41"/>
      <c r="E210" s="41"/>
      <c r="F210" s="41"/>
      <c r="G210" s="41"/>
      <c r="H210" s="41"/>
      <c r="I210" s="41"/>
      <c r="J210" s="41"/>
      <c r="K210" s="41"/>
      <c r="L210" s="41"/>
      <c r="M210" s="41"/>
      <c r="N210" s="41"/>
      <c r="O210" s="43"/>
      <c r="P210" s="45">
        <v>0</v>
      </c>
      <c r="Q210" s="41"/>
      <c r="R210" s="43"/>
    </row>
    <row r="212" spans="1:18" x14ac:dyDescent="0.3">
      <c r="A212" s="40" t="s">
        <v>47</v>
      </c>
      <c r="B212" s="41"/>
      <c r="C212" s="76" t="s">
        <v>146</v>
      </c>
      <c r="D212" s="41"/>
      <c r="E212" s="41"/>
      <c r="F212" s="41"/>
      <c r="G212" s="41"/>
      <c r="H212" s="41"/>
      <c r="I212" s="41"/>
      <c r="J212" s="41"/>
      <c r="K212" s="41"/>
      <c r="L212" s="41"/>
      <c r="M212" s="41"/>
      <c r="N212" s="41"/>
      <c r="O212" s="43"/>
      <c r="P212" s="42" t="s">
        <v>50</v>
      </c>
      <c r="Q212" s="41"/>
      <c r="R212" s="43"/>
    </row>
    <row r="213" spans="1:18" x14ac:dyDescent="0.3">
      <c r="A213" s="44" t="s">
        <v>47</v>
      </c>
      <c r="B213" s="41"/>
      <c r="C213" s="52" t="s">
        <v>121</v>
      </c>
      <c r="D213" s="41"/>
      <c r="E213" s="41"/>
      <c r="F213" s="41"/>
      <c r="G213" s="41"/>
      <c r="H213" s="41"/>
      <c r="I213" s="41"/>
      <c r="J213" s="41"/>
      <c r="K213" s="41"/>
      <c r="L213" s="41"/>
      <c r="M213" s="41"/>
      <c r="N213" s="41"/>
      <c r="O213" s="43"/>
      <c r="P213" s="75">
        <v>80.366666666666703</v>
      </c>
      <c r="Q213" s="41"/>
      <c r="R213" s="43"/>
    </row>
  </sheetData>
  <mergeCells count="602">
    <mergeCell ref="A213:B213"/>
    <mergeCell ref="C213:O213"/>
    <mergeCell ref="P213:R213"/>
    <mergeCell ref="A209:B209"/>
    <mergeCell ref="C209:O209"/>
    <mergeCell ref="P209:R209"/>
    <mergeCell ref="A210:B210"/>
    <mergeCell ref="C210:O210"/>
    <mergeCell ref="P210:R210"/>
    <mergeCell ref="A212:B212"/>
    <mergeCell ref="C212:O212"/>
    <mergeCell ref="P212:R212"/>
    <mergeCell ref="A205:B205"/>
    <mergeCell ref="C205:O205"/>
    <mergeCell ref="P205:R205"/>
    <mergeCell ref="A206:B206"/>
    <mergeCell ref="C206:O206"/>
    <mergeCell ref="P206:R206"/>
    <mergeCell ref="A208:B208"/>
    <mergeCell ref="C208:O208"/>
    <mergeCell ref="P208:R208"/>
    <mergeCell ref="D193:O193"/>
    <mergeCell ref="A195:B195"/>
    <mergeCell ref="C195:O195"/>
    <mergeCell ref="P195:R195"/>
    <mergeCell ref="D197:O197"/>
    <mergeCell ref="D198:O198"/>
    <mergeCell ref="A204:B204"/>
    <mergeCell ref="C204:O204"/>
    <mergeCell ref="P204:R204"/>
    <mergeCell ref="A201:B201"/>
    <mergeCell ref="C201:O201"/>
    <mergeCell ref="P201:R201"/>
    <mergeCell ref="A200:B200"/>
    <mergeCell ref="C200:O200"/>
    <mergeCell ref="P200:R200"/>
    <mergeCell ref="A202:B202"/>
    <mergeCell ref="C202:O202"/>
    <mergeCell ref="P202:R202"/>
    <mergeCell ref="A178:R178"/>
    <mergeCell ref="C179:O179"/>
    <mergeCell ref="C180:O180"/>
    <mergeCell ref="C181:O181"/>
    <mergeCell ref="C182:O182"/>
    <mergeCell ref="A168:M168"/>
    <mergeCell ref="N168:O168"/>
    <mergeCell ref="Q168:R168"/>
    <mergeCell ref="A169:M169"/>
    <mergeCell ref="N169:O169"/>
    <mergeCell ref="Q169:R169"/>
    <mergeCell ref="A170:M170"/>
    <mergeCell ref="N170:O170"/>
    <mergeCell ref="Q170:R170"/>
    <mergeCell ref="A176:B176"/>
    <mergeCell ref="C176:O176"/>
    <mergeCell ref="P176:R176"/>
    <mergeCell ref="P181:R181"/>
    <mergeCell ref="A182:B182"/>
    <mergeCell ref="P182:R182"/>
    <mergeCell ref="A171:M171"/>
    <mergeCell ref="N171:O171"/>
    <mergeCell ref="Q171:R171"/>
    <mergeCell ref="A172:M172"/>
    <mergeCell ref="Q164:R164"/>
    <mergeCell ref="A165:M165"/>
    <mergeCell ref="N165:O165"/>
    <mergeCell ref="Q165:R165"/>
    <mergeCell ref="A166:M166"/>
    <mergeCell ref="N166:O166"/>
    <mergeCell ref="Q166:R166"/>
    <mergeCell ref="A167:M167"/>
    <mergeCell ref="N167:O167"/>
    <mergeCell ref="Q167:R167"/>
    <mergeCell ref="A164:M164"/>
    <mergeCell ref="N164:O164"/>
    <mergeCell ref="G187:O187"/>
    <mergeCell ref="P187:R187"/>
    <mergeCell ref="A185:B185"/>
    <mergeCell ref="P185:R185"/>
    <mergeCell ref="D186:O186"/>
    <mergeCell ref="A189:B189"/>
    <mergeCell ref="P189:R189"/>
    <mergeCell ref="A193:B193"/>
    <mergeCell ref="P193:R193"/>
    <mergeCell ref="A192:B192"/>
    <mergeCell ref="P192:R192"/>
    <mergeCell ref="A190:B190"/>
    <mergeCell ref="P190:R190"/>
    <mergeCell ref="D188:F188"/>
    <mergeCell ref="G188:O188"/>
    <mergeCell ref="D189:F189"/>
    <mergeCell ref="G189:O189"/>
    <mergeCell ref="D190:F190"/>
    <mergeCell ref="G190:O190"/>
    <mergeCell ref="A191:B191"/>
    <mergeCell ref="D191:F191"/>
    <mergeCell ref="G191:O191"/>
    <mergeCell ref="P191:R191"/>
    <mergeCell ref="D192:O192"/>
    <mergeCell ref="N172:O172"/>
    <mergeCell ref="Q172:R172"/>
    <mergeCell ref="A173:M173"/>
    <mergeCell ref="N173:O173"/>
    <mergeCell ref="Q173:R173"/>
    <mergeCell ref="A174:B174"/>
    <mergeCell ref="C174:M174"/>
    <mergeCell ref="N174:O174"/>
    <mergeCell ref="Q174:R174"/>
    <mergeCell ref="A158:M158"/>
    <mergeCell ref="N158:O158"/>
    <mergeCell ref="Q158:R158"/>
    <mergeCell ref="Q149:R149"/>
    <mergeCell ref="A150:M150"/>
    <mergeCell ref="N150:O150"/>
    <mergeCell ref="Q150:R150"/>
    <mergeCell ref="A151:M151"/>
    <mergeCell ref="N151:O151"/>
    <mergeCell ref="Q151:R151"/>
    <mergeCell ref="A152:M152"/>
    <mergeCell ref="N152:O152"/>
    <mergeCell ref="Q152:R152"/>
    <mergeCell ref="Q154:R154"/>
    <mergeCell ref="A155:M155"/>
    <mergeCell ref="N155:O155"/>
    <mergeCell ref="Q155:R155"/>
    <mergeCell ref="A156:M156"/>
    <mergeCell ref="N156:O156"/>
    <mergeCell ref="Q156:R156"/>
    <mergeCell ref="A157:M157"/>
    <mergeCell ref="N157:O157"/>
    <mergeCell ref="Q157:R157"/>
    <mergeCell ref="A153:M153"/>
    <mergeCell ref="N153:O153"/>
    <mergeCell ref="Q153:R153"/>
    <mergeCell ref="A154:M154"/>
    <mergeCell ref="N154:O154"/>
    <mergeCell ref="A145:M145"/>
    <mergeCell ref="N145:O145"/>
    <mergeCell ref="Q145:R145"/>
    <mergeCell ref="A146:M146"/>
    <mergeCell ref="N146:O146"/>
    <mergeCell ref="Q146:R146"/>
    <mergeCell ref="A147:M147"/>
    <mergeCell ref="N147:O147"/>
    <mergeCell ref="Q147:R147"/>
    <mergeCell ref="A148:M148"/>
    <mergeCell ref="N148:O148"/>
    <mergeCell ref="Q148:R148"/>
    <mergeCell ref="A149:M149"/>
    <mergeCell ref="N149:O149"/>
    <mergeCell ref="A142:M142"/>
    <mergeCell ref="N142:O142"/>
    <mergeCell ref="Q142:R142"/>
    <mergeCell ref="A143:M143"/>
    <mergeCell ref="N143:O143"/>
    <mergeCell ref="Q143:R143"/>
    <mergeCell ref="A144:M144"/>
    <mergeCell ref="N144:O144"/>
    <mergeCell ref="Q144:R144"/>
    <mergeCell ref="A140:M140"/>
    <mergeCell ref="N140:O140"/>
    <mergeCell ref="Q140:R140"/>
    <mergeCell ref="A141:M141"/>
    <mergeCell ref="N141:O141"/>
    <mergeCell ref="Q141:R141"/>
    <mergeCell ref="N136:O136"/>
    <mergeCell ref="Q136:R136"/>
    <mergeCell ref="A134:M134"/>
    <mergeCell ref="N134:O134"/>
    <mergeCell ref="Q134:R134"/>
    <mergeCell ref="A135:M135"/>
    <mergeCell ref="N135:O135"/>
    <mergeCell ref="Q135:R135"/>
    <mergeCell ref="A136:M136"/>
    <mergeCell ref="A137:M137"/>
    <mergeCell ref="N137:O137"/>
    <mergeCell ref="Q137:R137"/>
    <mergeCell ref="A138:M138"/>
    <mergeCell ref="N138:O138"/>
    <mergeCell ref="Q138:R138"/>
    <mergeCell ref="A139:M139"/>
    <mergeCell ref="N139:O139"/>
    <mergeCell ref="Q139:R139"/>
    <mergeCell ref="A132:M132"/>
    <mergeCell ref="N132:O132"/>
    <mergeCell ref="Q132:R132"/>
    <mergeCell ref="A133:M133"/>
    <mergeCell ref="N133:O133"/>
    <mergeCell ref="Q133:R133"/>
    <mergeCell ref="A130:M130"/>
    <mergeCell ref="N130:O130"/>
    <mergeCell ref="Q130:R130"/>
    <mergeCell ref="A131:M131"/>
    <mergeCell ref="N131:O131"/>
    <mergeCell ref="Q131:R131"/>
    <mergeCell ref="A129:M129"/>
    <mergeCell ref="N129:O129"/>
    <mergeCell ref="Q129:R129"/>
    <mergeCell ref="A127:M127"/>
    <mergeCell ref="N127:O127"/>
    <mergeCell ref="Q127:R127"/>
    <mergeCell ref="A128:M128"/>
    <mergeCell ref="N128:O128"/>
    <mergeCell ref="Q128:R128"/>
    <mergeCell ref="A125:M125"/>
    <mergeCell ref="N125:O125"/>
    <mergeCell ref="Q125:R125"/>
    <mergeCell ref="A126:M126"/>
    <mergeCell ref="N126:O126"/>
    <mergeCell ref="Q126:R126"/>
    <mergeCell ref="A123:M123"/>
    <mergeCell ref="N123:O123"/>
    <mergeCell ref="Q123:R123"/>
    <mergeCell ref="A124:M124"/>
    <mergeCell ref="N124:O124"/>
    <mergeCell ref="Q124:R124"/>
    <mergeCell ref="A121:M121"/>
    <mergeCell ref="N121:O121"/>
    <mergeCell ref="Q121:R121"/>
    <mergeCell ref="A122:M122"/>
    <mergeCell ref="N122:O122"/>
    <mergeCell ref="Q122:R122"/>
    <mergeCell ref="A120:M120"/>
    <mergeCell ref="N120:O120"/>
    <mergeCell ref="Q120:R120"/>
    <mergeCell ref="A119:M119"/>
    <mergeCell ref="N119:O119"/>
    <mergeCell ref="Q119:R119"/>
    <mergeCell ref="A117:M117"/>
    <mergeCell ref="N117:O117"/>
    <mergeCell ref="Q117:R117"/>
    <mergeCell ref="A118:M118"/>
    <mergeCell ref="N118:O118"/>
    <mergeCell ref="Q118:R118"/>
    <mergeCell ref="A115:M115"/>
    <mergeCell ref="N115:O115"/>
    <mergeCell ref="Q115:R115"/>
    <mergeCell ref="A116:M116"/>
    <mergeCell ref="N116:O116"/>
    <mergeCell ref="Q116:R116"/>
    <mergeCell ref="A113:M113"/>
    <mergeCell ref="N113:O113"/>
    <mergeCell ref="Q113:R113"/>
    <mergeCell ref="A114:M114"/>
    <mergeCell ref="N114:O114"/>
    <mergeCell ref="Q114:R114"/>
    <mergeCell ref="A111:M111"/>
    <mergeCell ref="N111:O111"/>
    <mergeCell ref="Q111:R111"/>
    <mergeCell ref="A112:M112"/>
    <mergeCell ref="N112:O112"/>
    <mergeCell ref="Q112:R112"/>
    <mergeCell ref="A109:M109"/>
    <mergeCell ref="N109:O109"/>
    <mergeCell ref="Q109:R109"/>
    <mergeCell ref="A110:M110"/>
    <mergeCell ref="N110:O110"/>
    <mergeCell ref="Q110:R110"/>
    <mergeCell ref="A107:M107"/>
    <mergeCell ref="N107:O107"/>
    <mergeCell ref="Q107:R107"/>
    <mergeCell ref="A108:M108"/>
    <mergeCell ref="N108:O108"/>
    <mergeCell ref="Q108:R108"/>
    <mergeCell ref="A105:M105"/>
    <mergeCell ref="N105:O105"/>
    <mergeCell ref="Q105:R105"/>
    <mergeCell ref="A106:M106"/>
    <mergeCell ref="N106:O106"/>
    <mergeCell ref="Q106:R106"/>
    <mergeCell ref="A103:M103"/>
    <mergeCell ref="N103:O103"/>
    <mergeCell ref="Q103:R103"/>
    <mergeCell ref="A104:M104"/>
    <mergeCell ref="N104:O104"/>
    <mergeCell ref="Q104:R104"/>
    <mergeCell ref="A101:M101"/>
    <mergeCell ref="N101:O101"/>
    <mergeCell ref="Q101:R101"/>
    <mergeCell ref="A102:M102"/>
    <mergeCell ref="N102:O102"/>
    <mergeCell ref="Q102:R102"/>
    <mergeCell ref="A99:M99"/>
    <mergeCell ref="N99:O99"/>
    <mergeCell ref="Q99:R99"/>
    <mergeCell ref="A100:M100"/>
    <mergeCell ref="N100:O100"/>
    <mergeCell ref="Q100:R100"/>
    <mergeCell ref="A97:M97"/>
    <mergeCell ref="N97:O97"/>
    <mergeCell ref="Q97:R97"/>
    <mergeCell ref="A98:M98"/>
    <mergeCell ref="N98:O98"/>
    <mergeCell ref="Q98:R98"/>
    <mergeCell ref="A95:M95"/>
    <mergeCell ref="N95:O95"/>
    <mergeCell ref="Q95:R95"/>
    <mergeCell ref="A96:M96"/>
    <mergeCell ref="N96:O96"/>
    <mergeCell ref="Q96:R96"/>
    <mergeCell ref="A93:M93"/>
    <mergeCell ref="N93:O93"/>
    <mergeCell ref="Q93:R93"/>
    <mergeCell ref="A94:M94"/>
    <mergeCell ref="N94:O94"/>
    <mergeCell ref="Q94:R94"/>
    <mergeCell ref="A91:M91"/>
    <mergeCell ref="N91:O91"/>
    <mergeCell ref="Q91:R91"/>
    <mergeCell ref="A92:M92"/>
    <mergeCell ref="N92:O92"/>
    <mergeCell ref="Q92:R92"/>
    <mergeCell ref="A89:M89"/>
    <mergeCell ref="N89:O89"/>
    <mergeCell ref="Q89:R89"/>
    <mergeCell ref="A90:M90"/>
    <mergeCell ref="N90:O90"/>
    <mergeCell ref="Q90:R90"/>
    <mergeCell ref="A87:M87"/>
    <mergeCell ref="N87:O87"/>
    <mergeCell ref="Q87:R87"/>
    <mergeCell ref="A88:M88"/>
    <mergeCell ref="N88:O88"/>
    <mergeCell ref="Q88:R88"/>
    <mergeCell ref="A85:M85"/>
    <mergeCell ref="N85:O85"/>
    <mergeCell ref="Q85:R85"/>
    <mergeCell ref="A86:M86"/>
    <mergeCell ref="N86:O86"/>
    <mergeCell ref="Q86:R86"/>
    <mergeCell ref="A83:M83"/>
    <mergeCell ref="N83:O83"/>
    <mergeCell ref="Q83:R83"/>
    <mergeCell ref="A84:M84"/>
    <mergeCell ref="N84:O84"/>
    <mergeCell ref="Q84:R84"/>
    <mergeCell ref="A81:M81"/>
    <mergeCell ref="N81:O81"/>
    <mergeCell ref="Q81:R81"/>
    <mergeCell ref="A82:M82"/>
    <mergeCell ref="N82:O82"/>
    <mergeCell ref="Q82:R82"/>
    <mergeCell ref="A79:M79"/>
    <mergeCell ref="N79:O79"/>
    <mergeCell ref="Q79:R79"/>
    <mergeCell ref="A80:M80"/>
    <mergeCell ref="N80:O80"/>
    <mergeCell ref="Q80:R80"/>
    <mergeCell ref="A77:M77"/>
    <mergeCell ref="N77:O77"/>
    <mergeCell ref="Q77:R77"/>
    <mergeCell ref="A78:M78"/>
    <mergeCell ref="N78:O78"/>
    <mergeCell ref="Q78:R78"/>
    <mergeCell ref="A75:M75"/>
    <mergeCell ref="N75:O75"/>
    <mergeCell ref="Q75:R75"/>
    <mergeCell ref="A76:M76"/>
    <mergeCell ref="N76:O76"/>
    <mergeCell ref="Q76:R76"/>
    <mergeCell ref="A74:M74"/>
    <mergeCell ref="N74:O74"/>
    <mergeCell ref="Q74:R74"/>
    <mergeCell ref="A72:M72"/>
    <mergeCell ref="N72:O72"/>
    <mergeCell ref="Q72:R72"/>
    <mergeCell ref="A73:M73"/>
    <mergeCell ref="N73:O73"/>
    <mergeCell ref="Q73:R73"/>
    <mergeCell ref="A70:M70"/>
    <mergeCell ref="N70:O70"/>
    <mergeCell ref="Q70:R70"/>
    <mergeCell ref="A71:M71"/>
    <mergeCell ref="N71:O71"/>
    <mergeCell ref="Q71:R71"/>
    <mergeCell ref="A68:M68"/>
    <mergeCell ref="N68:O68"/>
    <mergeCell ref="Q68:R68"/>
    <mergeCell ref="A69:M69"/>
    <mergeCell ref="N69:O69"/>
    <mergeCell ref="Q69:R69"/>
    <mergeCell ref="A67:M67"/>
    <mergeCell ref="N67:O67"/>
    <mergeCell ref="Q67:R67"/>
    <mergeCell ref="A66:M66"/>
    <mergeCell ref="N66:O66"/>
    <mergeCell ref="Q66:R66"/>
    <mergeCell ref="A64:M64"/>
    <mergeCell ref="N64:O64"/>
    <mergeCell ref="Q64:R64"/>
    <mergeCell ref="A65:M65"/>
    <mergeCell ref="N65:O65"/>
    <mergeCell ref="Q65:R65"/>
    <mergeCell ref="A62:M62"/>
    <mergeCell ref="N62:O62"/>
    <mergeCell ref="Q62:R62"/>
    <mergeCell ref="A63:M63"/>
    <mergeCell ref="N63:O63"/>
    <mergeCell ref="Q63:R63"/>
    <mergeCell ref="A61:M61"/>
    <mergeCell ref="N61:O61"/>
    <mergeCell ref="Q61:R61"/>
    <mergeCell ref="A59:M59"/>
    <mergeCell ref="N59:O59"/>
    <mergeCell ref="Q59:R59"/>
    <mergeCell ref="A60:M60"/>
    <mergeCell ref="N60:O60"/>
    <mergeCell ref="Q60:R60"/>
    <mergeCell ref="A58:M58"/>
    <mergeCell ref="N58:O58"/>
    <mergeCell ref="Q58:R58"/>
    <mergeCell ref="A56:M56"/>
    <mergeCell ref="N56:O56"/>
    <mergeCell ref="Q56:R56"/>
    <mergeCell ref="A57:M57"/>
    <mergeCell ref="N57:O57"/>
    <mergeCell ref="Q57:R57"/>
    <mergeCell ref="A54:M54"/>
    <mergeCell ref="N54:O54"/>
    <mergeCell ref="Q54:R54"/>
    <mergeCell ref="A55:M55"/>
    <mergeCell ref="N55:O55"/>
    <mergeCell ref="Q55:R55"/>
    <mergeCell ref="A52:M52"/>
    <mergeCell ref="N52:O52"/>
    <mergeCell ref="Q52:R52"/>
    <mergeCell ref="A53:M53"/>
    <mergeCell ref="N53:O53"/>
    <mergeCell ref="Q53:R53"/>
    <mergeCell ref="A50:M50"/>
    <mergeCell ref="N50:O50"/>
    <mergeCell ref="Q50:R50"/>
    <mergeCell ref="A51:M51"/>
    <mergeCell ref="N51:O51"/>
    <mergeCell ref="Q51:R51"/>
    <mergeCell ref="A48:M48"/>
    <mergeCell ref="N48:O48"/>
    <mergeCell ref="Q48:R48"/>
    <mergeCell ref="A49:M49"/>
    <mergeCell ref="N49:O49"/>
    <mergeCell ref="Q49:R49"/>
    <mergeCell ref="A46:M46"/>
    <mergeCell ref="N46:O46"/>
    <mergeCell ref="Q46:R46"/>
    <mergeCell ref="A47:M47"/>
    <mergeCell ref="N47:O47"/>
    <mergeCell ref="Q47:R47"/>
    <mergeCell ref="A44:M44"/>
    <mergeCell ref="N44:O44"/>
    <mergeCell ref="Q44:R44"/>
    <mergeCell ref="A45:M45"/>
    <mergeCell ref="N45:O45"/>
    <mergeCell ref="Q45:R45"/>
    <mergeCell ref="A42:M42"/>
    <mergeCell ref="N42:O42"/>
    <mergeCell ref="Q42:R42"/>
    <mergeCell ref="A43:M43"/>
    <mergeCell ref="N43:O43"/>
    <mergeCell ref="Q43:R43"/>
    <mergeCell ref="A40:M40"/>
    <mergeCell ref="N40:O40"/>
    <mergeCell ref="Q40:R40"/>
    <mergeCell ref="A41:M41"/>
    <mergeCell ref="N41:O41"/>
    <mergeCell ref="Q41:R41"/>
    <mergeCell ref="A38:M38"/>
    <mergeCell ref="N38:O38"/>
    <mergeCell ref="Q38:R38"/>
    <mergeCell ref="A39:M39"/>
    <mergeCell ref="N39:O39"/>
    <mergeCell ref="Q39:R39"/>
    <mergeCell ref="A36:M36"/>
    <mergeCell ref="N36:O36"/>
    <mergeCell ref="Q36:R36"/>
    <mergeCell ref="A37:M37"/>
    <mergeCell ref="N37:O37"/>
    <mergeCell ref="Q37:R37"/>
    <mergeCell ref="A34:M34"/>
    <mergeCell ref="N34:O34"/>
    <mergeCell ref="Q34:R34"/>
    <mergeCell ref="A35:M35"/>
    <mergeCell ref="N35:O35"/>
    <mergeCell ref="Q35:R35"/>
    <mergeCell ref="A32:M32"/>
    <mergeCell ref="N32:O32"/>
    <mergeCell ref="Q32:R32"/>
    <mergeCell ref="A33:M33"/>
    <mergeCell ref="N33:O33"/>
    <mergeCell ref="Q33:R33"/>
    <mergeCell ref="A30:M30"/>
    <mergeCell ref="N30:O30"/>
    <mergeCell ref="Q30:R30"/>
    <mergeCell ref="A31:M31"/>
    <mergeCell ref="N31:O31"/>
    <mergeCell ref="Q31:R31"/>
    <mergeCell ref="A28:M28"/>
    <mergeCell ref="N28:O28"/>
    <mergeCell ref="Q28:R28"/>
    <mergeCell ref="A29:M29"/>
    <mergeCell ref="N29:O29"/>
    <mergeCell ref="Q29:R29"/>
    <mergeCell ref="A26:M26"/>
    <mergeCell ref="N26:O26"/>
    <mergeCell ref="Q26:R26"/>
    <mergeCell ref="A27:M27"/>
    <mergeCell ref="N27:O27"/>
    <mergeCell ref="Q27:R27"/>
    <mergeCell ref="N25:O25"/>
    <mergeCell ref="A25:M25"/>
    <mergeCell ref="Q25:R25"/>
    <mergeCell ref="A23:M23"/>
    <mergeCell ref="N23:O23"/>
    <mergeCell ref="Q23:R23"/>
    <mergeCell ref="A24:M24"/>
    <mergeCell ref="N24:O24"/>
    <mergeCell ref="Q24:R24"/>
    <mergeCell ref="A21:M21"/>
    <mergeCell ref="N21:O21"/>
    <mergeCell ref="Q21:R21"/>
    <mergeCell ref="A22:M22"/>
    <mergeCell ref="N22:O22"/>
    <mergeCell ref="Q22:R22"/>
    <mergeCell ref="A20:M20"/>
    <mergeCell ref="N20:O20"/>
    <mergeCell ref="Q20:R20"/>
    <mergeCell ref="A19:M19"/>
    <mergeCell ref="N19:O19"/>
    <mergeCell ref="Q19:R19"/>
    <mergeCell ref="A15:M15"/>
    <mergeCell ref="N15:O15"/>
    <mergeCell ref="Q15:R15"/>
    <mergeCell ref="A17:M17"/>
    <mergeCell ref="N17:O17"/>
    <mergeCell ref="Q17:R17"/>
    <mergeCell ref="A18:M18"/>
    <mergeCell ref="N18:O18"/>
    <mergeCell ref="Q18:R18"/>
    <mergeCell ref="A16:M16"/>
    <mergeCell ref="N16:O16"/>
    <mergeCell ref="Q16:R16"/>
    <mergeCell ref="A14:R14"/>
    <mergeCell ref="A11:B11"/>
    <mergeCell ref="C11:O11"/>
    <mergeCell ref="P11:R11"/>
    <mergeCell ref="A9:B9"/>
    <mergeCell ref="C9:O9"/>
    <mergeCell ref="P9:R9"/>
    <mergeCell ref="A12:B12"/>
    <mergeCell ref="C12:O12"/>
    <mergeCell ref="P12:R12"/>
    <mergeCell ref="B1:J1"/>
    <mergeCell ref="A3:D3"/>
    <mergeCell ref="E3:Q3"/>
    <mergeCell ref="A5:R5"/>
    <mergeCell ref="A10:B10"/>
    <mergeCell ref="C10:O10"/>
    <mergeCell ref="P10:R10"/>
    <mergeCell ref="A6:R6"/>
    <mergeCell ref="A7:B7"/>
    <mergeCell ref="C7:E7"/>
    <mergeCell ref="F7:O7"/>
    <mergeCell ref="P7:R7"/>
    <mergeCell ref="A8:R8"/>
    <mergeCell ref="A162:M162"/>
    <mergeCell ref="N162:O162"/>
    <mergeCell ref="Q162:R162"/>
    <mergeCell ref="N163:O163"/>
    <mergeCell ref="Q163:R163"/>
    <mergeCell ref="A159:M159"/>
    <mergeCell ref="N159:O159"/>
    <mergeCell ref="Q159:R159"/>
    <mergeCell ref="A160:M160"/>
    <mergeCell ref="N160:O160"/>
    <mergeCell ref="Q160:R160"/>
    <mergeCell ref="A161:M161"/>
    <mergeCell ref="N161:O161"/>
    <mergeCell ref="Q161:R161"/>
    <mergeCell ref="A163:M163"/>
    <mergeCell ref="A179:B179"/>
    <mergeCell ref="P179:R179"/>
    <mergeCell ref="A180:B180"/>
    <mergeCell ref="P180:R180"/>
    <mergeCell ref="A181:B181"/>
    <mergeCell ref="P175:R175"/>
    <mergeCell ref="A198:B198"/>
    <mergeCell ref="P198:R198"/>
    <mergeCell ref="A197:B197"/>
    <mergeCell ref="P197:R197"/>
    <mergeCell ref="A196:B196"/>
    <mergeCell ref="C196:O196"/>
    <mergeCell ref="P196:R196"/>
    <mergeCell ref="A175:O175"/>
    <mergeCell ref="A184:B184"/>
    <mergeCell ref="P184:R184"/>
    <mergeCell ref="C184:O184"/>
    <mergeCell ref="A186:B186"/>
    <mergeCell ref="P186:R186"/>
    <mergeCell ref="A188:B188"/>
    <mergeCell ref="P188:R188"/>
    <mergeCell ref="C185:O185"/>
    <mergeCell ref="A187:B187"/>
    <mergeCell ref="D187:F18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Top 25 by Paid Amt SFY23Q1</vt:lpstr>
      <vt:lpstr>Top 25 by Claim SFY23Q1</vt:lpstr>
      <vt:lpstr>Helpdesk Status Report Nov 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Colozza</dc:creator>
  <cp:lastModifiedBy>Kemna, Luann</cp:lastModifiedBy>
  <cp:lastPrinted>2022-12-09T21:32:27Z</cp:lastPrinted>
  <dcterms:created xsi:type="dcterms:W3CDTF">2021-03-10T19:46:48Z</dcterms:created>
  <dcterms:modified xsi:type="dcterms:W3CDTF">2023-10-10T14:01:11Z</dcterms:modified>
</cp:coreProperties>
</file>