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Luann Kemna\Mydss - MHD project\documents\dur-meeting-info-docs\"/>
    </mc:Choice>
  </mc:AlternateContent>
  <bookViews>
    <workbookView xWindow="0" yWindow="0" windowWidth="17310" windowHeight="8130" activeTab="1"/>
  </bookViews>
  <sheets>
    <sheet name="HelpDesk Status Report 05.2023" sheetId="7" r:id="rId1"/>
    <sheet name="MO SmartPA POS Transp" sheetId="5" r:id="rId2"/>
    <sheet name="Top 25 by Claim SFY23Q3" sheetId="2" r:id="rId3"/>
    <sheet name="Top 25 by Paid Amt SFY23Q3" sheetId="1" r:id="rId4"/>
  </sheets>
  <definedNames>
    <definedName name="_xlnm._FilterDatabase" localSheetId="2" hidden="1">'Top 25 by Claim SFY23Q3'!$A$4:$J$4</definedName>
    <definedName name="_xlnm._FilterDatabase" localSheetId="3" hidden="1">'Top 25 by Paid Amt SFY23Q3'!$A$4:$J$4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2" i="5" l="1"/>
  <c r="AH12" i="5"/>
  <c r="AF12" i="5"/>
  <c r="AD12" i="5"/>
  <c r="AB12" i="5"/>
  <c r="Z12" i="5"/>
  <c r="X12" i="5"/>
  <c r="V12" i="5"/>
  <c r="S12" i="5"/>
  <c r="Q12" i="5"/>
  <c r="O12" i="5"/>
  <c r="J12" i="5"/>
  <c r="G12" i="5"/>
  <c r="J35" i="1" l="1"/>
  <c r="I35" i="1"/>
  <c r="H35" i="1"/>
  <c r="J35" i="2"/>
  <c r="I35" i="2"/>
  <c r="H35" i="2"/>
  <c r="E31" i="2"/>
  <c r="D31" i="2"/>
  <c r="E31" i="1"/>
  <c r="D31" i="1"/>
  <c r="F31" i="2" l="1"/>
  <c r="F31" i="1"/>
</calcChain>
</file>

<file path=xl/sharedStrings.xml><?xml version="1.0" encoding="utf-8"?>
<sst xmlns="http://schemas.openxmlformats.org/spreadsheetml/2006/main" count="468" uniqueCount="318">
  <si>
    <t>HICL</t>
  </si>
  <si>
    <t>Rank</t>
  </si>
  <si>
    <t>Paid</t>
  </si>
  <si>
    <t>Claims</t>
  </si>
  <si>
    <t>PUPM</t>
  </si>
  <si>
    <t>paliperidone palmitate</t>
  </si>
  <si>
    <t>adalimumab</t>
  </si>
  <si>
    <t>lurasidone HCl</t>
  </si>
  <si>
    <t>methylphenidate HCl</t>
  </si>
  <si>
    <t>insulin aspart</t>
  </si>
  <si>
    <t>insulin glargine,human recombinant analog</t>
  </si>
  <si>
    <t>albuterol sulfate</t>
  </si>
  <si>
    <t>budesonide/formoterol fumarate</t>
  </si>
  <si>
    <t>elexacaftor/tezacaftor/ivacaftor</t>
  </si>
  <si>
    <t>lisdexamfetamine dimesylate</t>
  </si>
  <si>
    <t>fluticasone propionate</t>
  </si>
  <si>
    <t>pembrolizumab</t>
  </si>
  <si>
    <t>cariprazine HCl</t>
  </si>
  <si>
    <t>buprenorphine HCl/naloxone HCl</t>
  </si>
  <si>
    <t>aripiprazole</t>
  </si>
  <si>
    <t>tiotropium bromide</t>
  </si>
  <si>
    <t>bictegravir sodium/emtricitabine/tenofovir alafenamide fumar</t>
  </si>
  <si>
    <t>liraglutide</t>
  </si>
  <si>
    <t>emicizumab-kxwh</t>
  </si>
  <si>
    <t xml:space="preserve">Top 25 Products Ranked By Paid Amount of FFS Claims, Summary Report for the </t>
  </si>
  <si>
    <t>Top 25 Products Ranked By Paid Number of FFS Claims, Summary Report for the</t>
  </si>
  <si>
    <t>cetirizine HCl</t>
  </si>
  <si>
    <t>gabapentin</t>
  </si>
  <si>
    <t>atorvastatin calcium</t>
  </si>
  <si>
    <t>omeprazole</t>
  </si>
  <si>
    <t>lisinopril</t>
  </si>
  <si>
    <t>sertraline HCl</t>
  </si>
  <si>
    <t>trazodone HCl</t>
  </si>
  <si>
    <t>levothyroxine sodium</t>
  </si>
  <si>
    <t>metformin HCl</t>
  </si>
  <si>
    <t>amlodipine besylate</t>
  </si>
  <si>
    <t>ibuprofen</t>
  </si>
  <si>
    <t>hydrocodone bitartrate/acetaminophen</t>
  </si>
  <si>
    <t>pantoprazole sodium</t>
  </si>
  <si>
    <t>fluoxetine HCl</t>
  </si>
  <si>
    <t>0.9 % sodium chloride</t>
  </si>
  <si>
    <t>amoxicillin</t>
  </si>
  <si>
    <t>SUBJECT:</t>
  </si>
  <si>
    <t>State of Missouri Medicaid</t>
  </si>
  <si>
    <t>Conduent™ CyberAccess Helpdesk Status Report</t>
  </si>
  <si>
    <t/>
  </si>
  <si>
    <t>CLINICAL EDIT/PRIOR AUTHORIZATION PROGRAM OVERVIEW</t>
  </si>
  <si>
    <t>Helpdesk Transactions</t>
  </si>
  <si>
    <t>Total</t>
  </si>
  <si>
    <t>Total Helpdesk Transaction Count</t>
  </si>
  <si>
    <t>Total Approved Claims at Helpdesk</t>
  </si>
  <si>
    <t>Total Denied Claims at Helpdesk</t>
  </si>
  <si>
    <t>CLINICAL EDIT/PRIOR AUTHORIZATION TRANSACTION COUNTS</t>
  </si>
  <si>
    <t>Drug Class</t>
  </si>
  <si>
    <t>Helpdesk Approved</t>
  </si>
  <si>
    <t>Helpdesk Denied</t>
  </si>
  <si>
    <t>Helpdesk Total</t>
  </si>
  <si>
    <t>ADHD AMPHET LA</t>
  </si>
  <si>
    <t>ADHD AMPHET SA</t>
  </si>
  <si>
    <t>ADHD METHYL LA</t>
  </si>
  <si>
    <t>ADHD METHYL SA</t>
  </si>
  <si>
    <t>ADHD NON STIM</t>
  </si>
  <si>
    <t>ANTIBIOTICS GI ORAL</t>
  </si>
  <si>
    <t>ANTIBIOTICS VAGINAL</t>
  </si>
  <si>
    <t>ANTIEMETIC 5HT3 INJ</t>
  </si>
  <si>
    <t>ANTIEMETIC 5HT3 NONI</t>
  </si>
  <si>
    <t>ANTIHISTAMINES 2ND G</t>
  </si>
  <si>
    <t>ANTIHYPERURICEMIC AG</t>
  </si>
  <si>
    <t>ANTIMIGRAINE ALTORAL</t>
  </si>
  <si>
    <t>ANTIMIGRAINE TRIPTAN</t>
  </si>
  <si>
    <t>ANTIPLATELETS</t>
  </si>
  <si>
    <t>ARB CCB COMBOS</t>
  </si>
  <si>
    <t>ARB DIURETIC COMBOS</t>
  </si>
  <si>
    <t>ATOPIC DERMATITIS</t>
  </si>
  <si>
    <t>BETA ADRENERGIC-LONG</t>
  </si>
  <si>
    <t>BETA ADRENERGIC-NEBU</t>
  </si>
  <si>
    <t>BETA ADRENERGIC-SHOR</t>
  </si>
  <si>
    <t>BETA BLOCKERS</t>
  </si>
  <si>
    <t>BIGUANIDES</t>
  </si>
  <si>
    <t>CEPHALOSPORIN</t>
  </si>
  <si>
    <t>CGRP INHIBITORS</t>
  </si>
  <si>
    <t>ELECT DEPL PHOSPHATE</t>
  </si>
  <si>
    <t>ELECT DEPL POTASSIUM</t>
  </si>
  <si>
    <t>ERYTHRO STIM AGENTS</t>
  </si>
  <si>
    <t>FIBROMYALGIA</t>
  </si>
  <si>
    <t>FLUOROQUINOLONES</t>
  </si>
  <si>
    <t>GH SOMATROPIN AGENTS</t>
  </si>
  <si>
    <t>GI MOTILITY</t>
  </si>
  <si>
    <t>GLP-1 RECEPTOR AGONI</t>
  </si>
  <si>
    <t>HEPATITIS C</t>
  </si>
  <si>
    <t>INSULINS - LONG ACTI</t>
  </si>
  <si>
    <t>INSULINS - RAPID ACT</t>
  </si>
  <si>
    <t>LEUKOTRIENE</t>
  </si>
  <si>
    <t>MULT SCLEROSIS INJ</t>
  </si>
  <si>
    <t>MULT SCLEROSIS ORAL</t>
  </si>
  <si>
    <t>NEUROPATHIC PAIN</t>
  </si>
  <si>
    <t>NSAIDS</t>
  </si>
  <si>
    <t>OPIOIDS LONG ACTING</t>
  </si>
  <si>
    <t>PAH PDE5 SGC</t>
  </si>
  <si>
    <t>PPI</t>
  </si>
  <si>
    <t>RETINOIDS TOPICAL</t>
  </si>
  <si>
    <t>SEDATIVE HYPNOTICS</t>
  </si>
  <si>
    <t>SKELETAL MUSCLE RELA</t>
  </si>
  <si>
    <t>STATINS-HMG COA REDU</t>
  </si>
  <si>
    <t>SYMPATHOLYTIC ANTIHY</t>
  </si>
  <si>
    <t>TETRACYCLINES</t>
  </si>
  <si>
    <t>THIAZOLIDINEDIONES</t>
  </si>
  <si>
    <t>THROMBOCYTOPENIA</t>
  </si>
  <si>
    <t>TIMS IL6</t>
  </si>
  <si>
    <t>TIMS JAK</t>
  </si>
  <si>
    <t>TIMS SELECT</t>
  </si>
  <si>
    <t>TIMS TNFI</t>
  </si>
  <si>
    <t>TRIGLYCERIDE LOWERIN</t>
  </si>
  <si>
    <t>ULCERATIVE COLITIS O</t>
  </si>
  <si>
    <t>URINARY TRACT ANTISP</t>
  </si>
  <si>
    <t>Utilization Indicators</t>
  </si>
  <si>
    <t>Average number of transactions per day</t>
  </si>
  <si>
    <t>EARLY REFILL, DOSE OPTIMIZATION, HOSPICE, 15-DAY LIMITATION, AND EXCEPTION 716 PROGRAM OVERVIEW</t>
  </si>
  <si>
    <t>Early Refill</t>
  </si>
  <si>
    <t>Early Refill Authorization Requests</t>
  </si>
  <si>
    <t>Early Refill Approvals</t>
  </si>
  <si>
    <t>Approvals Due to Vacation Supply</t>
  </si>
  <si>
    <t>Approvals Due to Lost Prescription</t>
  </si>
  <si>
    <t>Approvals Due to Therapy Change</t>
  </si>
  <si>
    <t>Approvals Due to Starter Dose</t>
  </si>
  <si>
    <t>Approvals Due to Medically Necessary</t>
  </si>
  <si>
    <t>Early Refill Administrative Approvals</t>
  </si>
  <si>
    <t>Early Refill Denials</t>
  </si>
  <si>
    <t>Dose Optimization</t>
  </si>
  <si>
    <t>Dose Optimization Authorization Requests</t>
  </si>
  <si>
    <t>Dose Optimization Approvals</t>
  </si>
  <si>
    <t>Dose Optimization Denials</t>
  </si>
  <si>
    <t>Exception 716 Override</t>
  </si>
  <si>
    <t>Drug Approval for larger quantities</t>
  </si>
  <si>
    <t>Drug Denial for larger quantities</t>
  </si>
  <si>
    <t>Exception 713 Override</t>
  </si>
  <si>
    <t>Drug Not Related to Terminal Illness - Approved</t>
  </si>
  <si>
    <t>Drug Related to Terminal Illness - Denied</t>
  </si>
  <si>
    <t>Exception 712 Override</t>
  </si>
  <si>
    <t>Drug Therapy Approved for &gt; 15 Days</t>
  </si>
  <si>
    <t>Drug Therapy Denied for &gt; 15 Days</t>
  </si>
  <si>
    <t>Early Refill, Dose Optimization, Exceptions 716, 713, and 712 Utilization Indicators</t>
  </si>
  <si>
    <t>HICL Description</t>
  </si>
  <si>
    <t>ACEIS DIURETIC COMBO</t>
  </si>
  <si>
    <t>ANTICONVUL RESCUE</t>
  </si>
  <si>
    <t>HEREDITARY ANGIOEDEM</t>
  </si>
  <si>
    <t>METHOTREXATE ORAL_IN</t>
  </si>
  <si>
    <t>PCSK9 INHIBITORS</t>
  </si>
  <si>
    <t>VMAT2 INHIBITORS</t>
  </si>
  <si>
    <t>ustekinumab</t>
  </si>
  <si>
    <t>ANTIFUNGALS TOPICAL</t>
  </si>
  <si>
    <t>BENZYL PER ANTIBI CM</t>
  </si>
  <si>
    <t>CORTICOSTERO INHALED</t>
  </si>
  <si>
    <t>CORTICOSTERO INTRANA</t>
  </si>
  <si>
    <t>CORTICOSTERO TOPICAL</t>
  </si>
  <si>
    <t>FLUROQUINOLONE OTIC</t>
  </si>
  <si>
    <t>GLAUCOMA AGENTS</t>
  </si>
  <si>
    <t>TRAMADOL LIKE AGENTS</t>
  </si>
  <si>
    <t>glecaprevir/pibrentasvir</t>
  </si>
  <si>
    <t>n/a</t>
  </si>
  <si>
    <t>ACTIN KERATOSIS TOP</t>
  </si>
  <si>
    <t>ALZHEIMERS AGENTS</t>
  </si>
  <si>
    <t>ANTICONVUL DRAVET</t>
  </si>
  <si>
    <t>ANTIFUNGALS ORAL</t>
  </si>
  <si>
    <t>ANTIHISTAMINES OPHTH</t>
  </si>
  <si>
    <t>INSULINS NON ANALOGS</t>
  </si>
  <si>
    <t>LHRH GNRH NON ORAL</t>
  </si>
  <si>
    <t>TIMS IL17</t>
  </si>
  <si>
    <t>TIMS IL23-12</t>
  </si>
  <si>
    <t>hydroxyzine HCl</t>
  </si>
  <si>
    <t>ANTICOAGULANTS</t>
  </si>
  <si>
    <t>PAH ETRAS</t>
  </si>
  <si>
    <t>apixaban</t>
  </si>
  <si>
    <t>bupropion HCl</t>
  </si>
  <si>
    <t>escitalopram oxalate</t>
  </si>
  <si>
    <t>ANTIRETROVIRAL</t>
  </si>
  <si>
    <t>ANTIVIRALS HERPES OR</t>
  </si>
  <si>
    <t>CDK4/6 INHIBITORS</t>
  </si>
  <si>
    <t>GLUCAGON AGENTS</t>
  </si>
  <si>
    <t>dulaglutide</t>
  </si>
  <si>
    <t>3rd Q22 Rank</t>
  </si>
  <si>
    <t>buspirone HCl</t>
  </si>
  <si>
    <t>ANTICHOL LABA COMBOS</t>
  </si>
  <si>
    <t>ANTICHOL LABA ICS PD</t>
  </si>
  <si>
    <t>Antipsychotics 1st gen Typical</t>
  </si>
  <si>
    <t>BILE SALT AGENTS</t>
  </si>
  <si>
    <t xml:space="preserve">Biosim vs Refer               </t>
  </si>
  <si>
    <t xml:space="preserve">Botox                         </t>
  </si>
  <si>
    <t>CCB - DHP</t>
  </si>
  <si>
    <t xml:space="preserve">CFTR                          </t>
  </si>
  <si>
    <t xml:space="preserve">Corlanor                      </t>
  </si>
  <si>
    <t xml:space="preserve">Crysvita                      </t>
  </si>
  <si>
    <t xml:space="preserve">Entresto                      </t>
  </si>
  <si>
    <t>EPINEPHRINE SELF INJ</t>
  </si>
  <si>
    <t>MACROLIDES</t>
  </si>
  <si>
    <t>Misoprostol</t>
  </si>
  <si>
    <t xml:space="preserve">Nuedexta                      </t>
  </si>
  <si>
    <t>OPIOID ALCOHOL DEPEN</t>
  </si>
  <si>
    <t xml:space="preserve">Oxandrin                      </t>
  </si>
  <si>
    <t>PAH PROST ORAL</t>
  </si>
  <si>
    <t xml:space="preserve">PTH Bone Resorp               </t>
  </si>
  <si>
    <t xml:space="preserve">Rare Disease                  </t>
  </si>
  <si>
    <t xml:space="preserve">Spravato                      </t>
  </si>
  <si>
    <t xml:space="preserve">Xcopri                        </t>
  </si>
  <si>
    <t xml:space="preserve">Zometa                        </t>
  </si>
  <si>
    <t>4th Q22 Rank</t>
  </si>
  <si>
    <t>empagliflozin</t>
  </si>
  <si>
    <t>duloxetine HCl</t>
  </si>
  <si>
    <t>Total Paid</t>
  </si>
  <si>
    <t>Total Claims</t>
  </si>
  <si>
    <t>Total Avg PUPM</t>
  </si>
  <si>
    <t>ANDROGENIC AGENTS</t>
  </si>
  <si>
    <t>ANTIANDROGENIC AGENT</t>
  </si>
  <si>
    <t>BPH</t>
  </si>
  <si>
    <t>CCB - NONDHP</t>
  </si>
  <si>
    <t>CRYOPYRIN-ASSOCIATED</t>
  </si>
  <si>
    <t xml:space="preserve">Diabetic Supply Qty Lmt       </t>
  </si>
  <si>
    <t>DPP IV INHIBITORS</t>
  </si>
  <si>
    <t xml:space="preserve">Duchenne Muscular Dystrophy   </t>
  </si>
  <si>
    <t>GH GHRF SELECT AGENT</t>
  </si>
  <si>
    <t>INSULINS - MIX</t>
  </si>
  <si>
    <t>Megestrol</t>
  </si>
  <si>
    <t>PENICILLINS</t>
  </si>
  <si>
    <t>SOMATOSTATIN ANALOGS</t>
  </si>
  <si>
    <t xml:space="preserve">TIMs SM JAK                   </t>
  </si>
  <si>
    <t>YYMM</t>
  </si>
  <si>
    <t>Total Transactions</t>
  </si>
  <si>
    <t>CC Approvals</t>
  </si>
  <si>
    <t>CC Denials</t>
  </si>
  <si>
    <t>Early Refill 0693</t>
  </si>
  <si>
    <t>Clinical Denials at POS</t>
  </si>
  <si>
    <t>Opioid Limits Exceeded 0097</t>
  </si>
  <si>
    <t>Preferred Drug List Edit 0160</t>
  </si>
  <si>
    <t>Prior Authorization Required But Not Found 0213</t>
  </si>
  <si>
    <t>Step Therapy Edit 0681</t>
  </si>
  <si>
    <t>Clinical Edit 0682</t>
  </si>
  <si>
    <t>Therapeutic Duplication 1010</t>
  </si>
  <si>
    <t>High Risk Combination Edit 1014</t>
  </si>
  <si>
    <t>Diagnosis Code Required POS Denials</t>
  </si>
  <si>
    <t>Diagnosis Code Required 1013</t>
  </si>
  <si>
    <t>Fiscal Denials at POS</t>
  </si>
  <si>
    <t>Dose Optimization 0234</t>
  </si>
  <si>
    <t>Fiscal Edit 0683</t>
  </si>
  <si>
    <t>Exceed Initial Therapy Limitation 0712</t>
  </si>
  <si>
    <t>Hospice 0713</t>
  </si>
  <si>
    <t>DUR Therapy Exceeded 0716</t>
  </si>
  <si>
    <t>Brand over Generic 1015</t>
  </si>
  <si>
    <t>Out-of-State Pharmacy Restriction 1016</t>
  </si>
  <si>
    <t>90 Day Supply Required 1018</t>
  </si>
  <si>
    <t>% POS Denials of Total Transactions</t>
  </si>
  <si>
    <t>Helpdesk Pending</t>
  </si>
  <si>
    <t>Acne and Rosacea</t>
  </si>
  <si>
    <t>ANTIBIOTIC MUPIROCIN</t>
  </si>
  <si>
    <t>ANTIBIOTICS INHALED</t>
  </si>
  <si>
    <t>ANTICHOL LA INHALED</t>
  </si>
  <si>
    <t>ANTICHOL SA INHALED</t>
  </si>
  <si>
    <t>ANTIHISTAMINES INTRA</t>
  </si>
  <si>
    <t>ANTIPARASITICS TOP</t>
  </si>
  <si>
    <t>ANTIPARKIN NON ERGOT</t>
  </si>
  <si>
    <t>ANTIPARKINSONISM MAO</t>
  </si>
  <si>
    <t>ANTIVIRALS TOPICAL</t>
  </si>
  <si>
    <t>APAP Accumulation</t>
  </si>
  <si>
    <t xml:space="preserve">Benzodiazepines SelectOral    </t>
  </si>
  <si>
    <t>BONE OSSIFICATION</t>
  </si>
  <si>
    <t>CARBAMOYL PHOS SYN</t>
  </si>
  <si>
    <t>COLONY STIM FACT</t>
  </si>
  <si>
    <t>CORTICOSTERO OPTH SF</t>
  </si>
  <si>
    <t>FLUOROQUINOLONE OPTH</t>
  </si>
  <si>
    <t>KERATOCONJUNCTIVITIS</t>
  </si>
  <si>
    <t>LHRH GNRH ORAL</t>
  </si>
  <si>
    <t>NSAIDS OPTH</t>
  </si>
  <si>
    <t>OPIOID EMERG REV AG</t>
  </si>
  <si>
    <t>PAH PROST INHALED</t>
  </si>
  <si>
    <t>PSORIASIS AGNTS TOPI</t>
  </si>
  <si>
    <t>Ranolazine</t>
  </si>
  <si>
    <t>SGLT2 INHIBITORS</t>
  </si>
  <si>
    <t xml:space="preserve">SSRI                          </t>
  </si>
  <si>
    <t>SULFONYLUREA 2ND GEN</t>
  </si>
  <si>
    <t>TIMS MISC ALLG ASTH</t>
  </si>
  <si>
    <t>ULCERATIVE COLITIS R</t>
  </si>
  <si>
    <t>1st Q23 Rank</t>
  </si>
  <si>
    <t>brexpiprazole</t>
  </si>
  <si>
    <t>2nd Q23 Rank</t>
  </si>
  <si>
    <t>3rd Quarter 2023 (January, February, and March)</t>
  </si>
  <si>
    <t>May 1, 2023 - May 31, 2023</t>
  </si>
  <si>
    <t>ACEIS CCB COMBOS</t>
  </si>
  <si>
    <t>ALPHA GLUCOSIDASE IN</t>
  </si>
  <si>
    <t>ANTIPSY 2ND GEN DEPO</t>
  </si>
  <si>
    <t>ANTIPSY 2ND GEN ORAL</t>
  </si>
  <si>
    <t xml:space="preserve">APIS_EXCIPIENTS               </t>
  </si>
  <si>
    <t xml:space="preserve">Butal Combo wo Codeine        </t>
  </si>
  <si>
    <t xml:space="preserve">Diabetic Supplies             </t>
  </si>
  <si>
    <t xml:space="preserve">Immunoglobulins               </t>
  </si>
  <si>
    <t>IRON INJECTABLE</t>
  </si>
  <si>
    <t>MEKI BRAFI</t>
  </si>
  <si>
    <t>Narcolepsy</t>
  </si>
  <si>
    <t xml:space="preserve">New Drug - Missouri           </t>
  </si>
  <si>
    <t>Non-Oral Contraceptive</t>
  </si>
  <si>
    <t>Opioids Short Acting</t>
  </si>
  <si>
    <t xml:space="preserve">OTC                           </t>
  </si>
  <si>
    <t>Oxazolidinones</t>
  </si>
  <si>
    <t>PA Required</t>
  </si>
  <si>
    <t>PAH PROST INJECT</t>
  </si>
  <si>
    <t>PSORIASIS AGNTS ORAL</t>
  </si>
  <si>
    <t>Sickle Cell Disease</t>
  </si>
  <si>
    <t>SNRI</t>
  </si>
  <si>
    <t>Systemic Antifungals</t>
  </si>
  <si>
    <t>Tolvaptan</t>
  </si>
  <si>
    <t xml:space="preserve">Verquvo                       </t>
  </si>
  <si>
    <t>Override approval rate for ER and Dose Opt edits</t>
  </si>
  <si>
    <t>Conduent™ Missouri SmartPA POS Transparency Report</t>
  </si>
  <si>
    <t>SmartPA POS Transactions</t>
  </si>
  <si>
    <t>Approval No Rule</t>
  </si>
  <si>
    <t>POS Approval</t>
  </si>
  <si>
    <t>POS Denial</t>
  </si>
  <si>
    <t>YYYYMM</t>
  </si>
  <si>
    <t>Early Refill Denials at POS</t>
  </si>
  <si>
    <t>% POS Denials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</si>
</sst>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$&quot;#,##0.00"/>
    <numFmt numFmtId="165" formatCode="[$-10409]#,##0;\-#,##0"/>
    <numFmt numFmtId="166" formatCode="[$-10409]#,##0.0;\-#,##0.0"/>
    <numFmt numFmtId="167" formatCode="00000"/>
    <numFmt numFmtId="168" formatCode="[$-10409]#,##0%"/>
    <numFmt numFmtId="169" formatCode="[$-10409]#,##0;\(#,##0\)"/>
    <numFmt numFmtId="170" formatCode="[$-10409]0.00%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i/>
      <sz val="14"/>
      <color rgb="FFFFFFFF"/>
      <name val="Times New Roman"/>
      <family val="1"/>
    </font>
    <font>
      <b/>
      <i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rgb="FFFFFFFF"/>
      <name val="Times New Roman"/>
      <family val="1"/>
    </font>
    <font>
      <sz val="11"/>
      <color rgb="FF000000"/>
      <name val="Times New Roman"/>
      <family val="1"/>
    </font>
    <font>
      <b/>
      <sz val="12"/>
      <color rgb="FFFFFFFF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b/>
      <i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6"/>
      <color rgb="FFFFFFFF"/>
      <name val="Trebuchet MS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3D3D3"/>
        <bgColor rgb="FFD3D3D3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DD7EA"/>
        <bgColor rgb="FF7DD7EA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000000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D3D3D3"/>
      </top>
      <bottom style="thin">
        <color rgb="FF000000"/>
      </bottom>
      <diagonal/>
    </border>
    <border>
      <left/>
      <right/>
      <top style="thin">
        <color rgb="FFD3D3D3"/>
      </top>
      <bottom style="thin">
        <color rgb="FF000000"/>
      </bottom>
      <diagonal/>
    </border>
    <border>
      <left/>
      <right style="thin">
        <color rgb="FF000000"/>
      </right>
      <top style="thin">
        <color rgb="FFD3D3D3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02">
    <xf numFmtId="0" fontId="0" fillId="0" borderId="0" xfId="0"/>
    <xf numFmtId="49" fontId="0" fillId="0" borderId="1" xfId="0" applyNumberFormat="1" applyBorder="1"/>
    <xf numFmtId="167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3" fontId="0" fillId="0" borderId="1" xfId="0" applyNumberFormat="1" applyBorder="1"/>
    <xf numFmtId="0" fontId="4" fillId="0" borderId="0" xfId="0" applyFont="1"/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/>
    <xf numFmtId="0" fontId="1" fillId="0" borderId="0" xfId="0" applyFont="1"/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3" fillId="0" borderId="3" xfId="0" applyFont="1" applyBorder="1" applyAlignment="1">
      <alignment horizontal="left" vertical="top" wrapText="1" readingOrder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3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0" fontId="6" fillId="0" borderId="6" xfId="0" applyFont="1" applyBorder="1" applyAlignment="1">
      <alignment horizontal="right" vertical="top" wrapText="1" readingOrder="1"/>
    </xf>
    <xf numFmtId="0" fontId="0" fillId="0" borderId="1" xfId="0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top" wrapText="1" readingOrder="1"/>
    </xf>
    <xf numFmtId="0" fontId="13" fillId="0" borderId="7" xfId="0" applyFont="1" applyBorder="1" applyAlignment="1">
      <alignment horizontal="left" vertical="top" wrapText="1" readingOrder="1"/>
    </xf>
    <xf numFmtId="0" fontId="13" fillId="0" borderId="8" xfId="0" applyFont="1" applyBorder="1" applyAlignment="1">
      <alignment vertical="top" wrapText="1" readingOrder="1"/>
    </xf>
    <xf numFmtId="165" fontId="6" fillId="0" borderId="6" xfId="0" applyNumberFormat="1" applyFont="1" applyBorder="1" applyAlignment="1">
      <alignment horizontal="right" vertical="top" wrapText="1" readingOrder="1"/>
    </xf>
    <xf numFmtId="0" fontId="15" fillId="0" borderId="5" xfId="0" applyFont="1" applyBorder="1" applyAlignment="1">
      <alignment vertical="top" wrapText="1" readingOrder="1"/>
    </xf>
    <xf numFmtId="0" fontId="14" fillId="3" borderId="6" xfId="0" applyFont="1" applyFill="1" applyBorder="1" applyAlignment="1">
      <alignment horizontal="center" vertical="top" wrapText="1" readingOrder="1"/>
    </xf>
    <xf numFmtId="164" fontId="1" fillId="0" borderId="13" xfId="0" applyNumberFormat="1" applyFont="1" applyBorder="1" applyAlignment="1">
      <alignment vertical="center"/>
    </xf>
    <xf numFmtId="164" fontId="0" fillId="0" borderId="13" xfId="0" applyNumberFormat="1" applyBorder="1"/>
    <xf numFmtId="0" fontId="0" fillId="0" borderId="1" xfId="0" quotePrefix="1" applyBorder="1" applyAlignment="1">
      <alignment horizontal="center" vertical="center"/>
    </xf>
    <xf numFmtId="0" fontId="0" fillId="0" borderId="1" xfId="0" quotePrefix="1" applyBorder="1"/>
    <xf numFmtId="164" fontId="0" fillId="0" borderId="1" xfId="0" quotePrefix="1" applyNumberFormat="1" applyBorder="1"/>
    <xf numFmtId="3" fontId="0" fillId="0" borderId="1" xfId="0" quotePrefix="1" applyNumberFormat="1" applyBorder="1"/>
    <xf numFmtId="167" fontId="0" fillId="0" borderId="1" xfId="0" quotePrefix="1" applyNumberFormat="1" applyBorder="1"/>
    <xf numFmtId="164" fontId="1" fillId="0" borderId="12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/>
    </xf>
    <xf numFmtId="0" fontId="11" fillId="3" borderId="9" xfId="0" applyFont="1" applyFill="1" applyBorder="1" applyAlignment="1">
      <alignment horizontal="center" vertical="top" wrapText="1" readingOrder="1"/>
    </xf>
    <xf numFmtId="0" fontId="4" fillId="0" borderId="7" xfId="0" applyFont="1" applyBorder="1" applyAlignment="1">
      <alignment vertical="top" wrapText="1"/>
    </xf>
    <xf numFmtId="0" fontId="11" fillId="3" borderId="8" xfId="0" applyFont="1" applyFill="1" applyBorder="1" applyAlignment="1">
      <alignment horizontal="center" vertical="top" wrapText="1" readingOrder="1"/>
    </xf>
    <xf numFmtId="0" fontId="4" fillId="0" borderId="8" xfId="0" applyFont="1" applyBorder="1" applyAlignment="1">
      <alignment vertical="top" wrapText="1"/>
    </xf>
    <xf numFmtId="0" fontId="11" fillId="3" borderId="6" xfId="0" applyFont="1" applyFill="1" applyBorder="1" applyAlignment="1">
      <alignment horizontal="center" vertical="top" wrapText="1" readingOrder="1"/>
    </xf>
    <xf numFmtId="0" fontId="12" fillId="0" borderId="9" xfId="0" applyFont="1" applyBorder="1" applyAlignment="1">
      <alignment vertical="top" wrapText="1" readingOrder="1"/>
    </xf>
    <xf numFmtId="0" fontId="13" fillId="0" borderId="8" xfId="0" applyFont="1" applyBorder="1" applyAlignment="1">
      <alignment horizontal="left" vertical="top" wrapText="1" readingOrder="1"/>
    </xf>
    <xf numFmtId="166" fontId="13" fillId="0" borderId="6" xfId="0" applyNumberFormat="1" applyFont="1" applyBorder="1" applyAlignment="1">
      <alignment horizontal="right" vertical="top" wrapText="1" readingOrder="1"/>
    </xf>
    <xf numFmtId="168" fontId="13" fillId="0" borderId="6" xfId="0" applyNumberFormat="1" applyFont="1" applyBorder="1" applyAlignment="1">
      <alignment horizontal="right" vertical="top" wrapText="1" readingOrder="1"/>
    </xf>
    <xf numFmtId="165" fontId="13" fillId="0" borderId="6" xfId="0" applyNumberFormat="1" applyFont="1" applyBorder="1" applyAlignment="1">
      <alignment horizontal="right" vertical="top" wrapText="1" readingOrder="1"/>
    </xf>
    <xf numFmtId="0" fontId="11" fillId="3" borderId="8" xfId="0" applyFont="1" applyFill="1" applyBorder="1" applyAlignment="1">
      <alignment horizontal="left" vertical="top" wrapText="1" readingOrder="1"/>
    </xf>
    <xf numFmtId="0" fontId="13" fillId="0" borderId="2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2" fillId="0" borderId="10" xfId="0" applyFont="1" applyBorder="1" applyAlignment="1">
      <alignment vertical="top" wrapText="1" readingOrder="1"/>
    </xf>
    <xf numFmtId="165" fontId="13" fillId="0" borderId="11" xfId="0" applyNumberFormat="1" applyFont="1" applyBorder="1" applyAlignment="1">
      <alignment horizontal="right" vertical="top" wrapText="1" readingOrder="1"/>
    </xf>
    <xf numFmtId="0" fontId="15" fillId="0" borderId="9" xfId="0" applyFont="1" applyBorder="1" applyAlignment="1">
      <alignment vertical="top" wrapText="1" readingOrder="1"/>
    </xf>
    <xf numFmtId="0" fontId="13" fillId="0" borderId="8" xfId="0" applyFont="1" applyBorder="1" applyAlignment="1">
      <alignment vertical="top" wrapText="1" readingOrder="1"/>
    </xf>
    <xf numFmtId="165" fontId="14" fillId="0" borderId="6" xfId="0" applyNumberFormat="1" applyFont="1" applyBorder="1" applyAlignment="1">
      <alignment vertical="top" wrapText="1" readingOrder="1"/>
    </xf>
    <xf numFmtId="0" fontId="10" fillId="2" borderId="6" xfId="0" applyFont="1" applyFill="1" applyBorder="1" applyAlignment="1">
      <alignment horizontal="center" vertical="top" wrapText="1" readingOrder="1"/>
    </xf>
    <xf numFmtId="0" fontId="13" fillId="0" borderId="7" xfId="0" applyFont="1" applyBorder="1" applyAlignment="1">
      <alignment horizontal="left" vertical="top" wrapText="1" readingOrder="1"/>
    </xf>
    <xf numFmtId="0" fontId="15" fillId="0" borderId="5" xfId="0" applyFont="1" applyBorder="1" applyAlignment="1">
      <alignment vertical="top" wrapText="1" readingOrder="1"/>
    </xf>
    <xf numFmtId="0" fontId="4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 readingOrder="1"/>
    </xf>
    <xf numFmtId="165" fontId="6" fillId="0" borderId="6" xfId="0" applyNumberFormat="1" applyFont="1" applyBorder="1" applyAlignment="1">
      <alignment horizontal="right" vertical="top" wrapText="1" readingOrder="1"/>
    </xf>
    <xf numFmtId="165" fontId="6" fillId="0" borderId="6" xfId="0" applyNumberFormat="1" applyFont="1" applyBorder="1" applyAlignment="1">
      <alignment vertical="top" wrapText="1" readingOrder="1"/>
    </xf>
    <xf numFmtId="0" fontId="14" fillId="3" borderId="6" xfId="0" applyFont="1" applyFill="1" applyBorder="1" applyAlignment="1">
      <alignment horizontal="center" vertical="top" wrapText="1" readingOrder="1"/>
    </xf>
    <xf numFmtId="0" fontId="10" fillId="2" borderId="9" xfId="0" applyFont="1" applyFill="1" applyBorder="1" applyAlignment="1">
      <alignment horizontal="center" vertical="top" wrapText="1" readingOrder="1"/>
    </xf>
    <xf numFmtId="165" fontId="13" fillId="0" borderId="6" xfId="0" applyNumberFormat="1" applyFont="1" applyBorder="1" applyAlignment="1">
      <alignment horizontal="center" vertical="top" wrapText="1" readingOrder="1"/>
    </xf>
    <xf numFmtId="0" fontId="4" fillId="0" borderId="0" xfId="0" applyFont="1"/>
    <xf numFmtId="0" fontId="7" fillId="0" borderId="0" xfId="0" applyFont="1" applyAlignment="1">
      <alignment horizontal="left" vertical="top" wrapText="1" readingOrder="1"/>
    </xf>
    <xf numFmtId="0" fontId="8" fillId="2" borderId="2" xfId="0" applyFont="1" applyFill="1" applyBorder="1" applyAlignment="1">
      <alignment horizontal="center" vertical="top" wrapText="1" readingOrder="1"/>
    </xf>
    <xf numFmtId="0" fontId="5" fillId="2" borderId="4" xfId="0" applyFont="1" applyFill="1" applyBorder="1" applyAlignment="1">
      <alignment horizontal="center" vertical="top" wrapText="1" readingOrder="1"/>
    </xf>
    <xf numFmtId="0" fontId="4" fillId="0" borderId="4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top" wrapText="1" readingOrder="1"/>
    </xf>
    <xf numFmtId="170" fontId="12" fillId="0" borderId="23" xfId="0" applyNumberFormat="1" applyFont="1" applyBorder="1" applyAlignment="1">
      <alignment horizontal="center" vertical="top" wrapText="1" readingOrder="1"/>
    </xf>
    <xf numFmtId="169" fontId="12" fillId="0" borderId="11" xfId="0" applyNumberFormat="1" applyFont="1" applyBorder="1" applyAlignment="1">
      <alignment horizontal="center" vertical="top" wrapText="1" readingOrder="1"/>
    </xf>
    <xf numFmtId="0" fontId="12" fillId="0" borderId="23" xfId="0" applyFont="1" applyBorder="1" applyAlignment="1">
      <alignment vertical="top" wrapText="1" readingOrder="1"/>
    </xf>
    <xf numFmtId="0" fontId="12" fillId="0" borderId="11" xfId="0" applyFont="1" applyBorder="1" applyAlignment="1">
      <alignment vertical="top" wrapText="1" readingOrder="1"/>
    </xf>
    <xf numFmtId="0" fontId="18" fillId="5" borderId="6" xfId="0" applyFont="1" applyFill="1" applyBorder="1" applyAlignment="1">
      <alignment horizontal="center" vertical="top" wrapText="1" readingOrder="1"/>
    </xf>
    <xf numFmtId="170" fontId="12" fillId="0" borderId="20" xfId="0" applyNumberFormat="1" applyFont="1" applyBorder="1" applyAlignment="1">
      <alignment horizontal="center" vertical="top" wrapText="1" readingOrder="1"/>
    </xf>
    <xf numFmtId="0" fontId="4" fillId="0" borderId="22" xfId="0" applyFont="1" applyBorder="1" applyAlignment="1">
      <alignment vertical="top" wrapText="1"/>
    </xf>
    <xf numFmtId="0" fontId="17" fillId="0" borderId="0" xfId="0" applyFont="1" applyAlignment="1">
      <alignment vertical="top" wrapText="1" readingOrder="1"/>
    </xf>
    <xf numFmtId="0" fontId="18" fillId="5" borderId="6" xfId="0" applyFont="1" applyFill="1" applyBorder="1" applyAlignment="1">
      <alignment vertical="top" wrapText="1" readingOrder="1"/>
    </xf>
    <xf numFmtId="0" fontId="12" fillId="0" borderId="20" xfId="0" applyFont="1" applyBorder="1" applyAlignment="1">
      <alignment vertical="top" wrapText="1" readingOrder="1"/>
    </xf>
    <xf numFmtId="0" fontId="4" fillId="0" borderId="21" xfId="0" applyFont="1" applyBorder="1" applyAlignment="1">
      <alignment vertical="top" wrapText="1"/>
    </xf>
    <xf numFmtId="169" fontId="12" fillId="0" borderId="17" xfId="0" applyNumberFormat="1" applyFont="1" applyBorder="1" applyAlignment="1">
      <alignment horizontal="center" vertical="top" wrapText="1" readingOrder="1"/>
    </xf>
    <xf numFmtId="0" fontId="4" fillId="0" borderId="19" xfId="0" applyFont="1" applyBorder="1" applyAlignment="1">
      <alignment vertical="top" wrapText="1"/>
    </xf>
    <xf numFmtId="0" fontId="12" fillId="0" borderId="17" xfId="0" applyFont="1" applyBorder="1" applyAlignment="1">
      <alignment vertical="top" wrapText="1" readingOrder="1"/>
    </xf>
    <xf numFmtId="0" fontId="4" fillId="0" borderId="18" xfId="0" applyFont="1" applyBorder="1" applyAlignment="1">
      <alignment vertical="top" wrapText="1"/>
    </xf>
    <xf numFmtId="169" fontId="12" fillId="0" borderId="6" xfId="0" applyNumberFormat="1" applyFont="1" applyBorder="1" applyAlignment="1">
      <alignment horizontal="center" vertical="top" wrapText="1" readingOrder="1"/>
    </xf>
    <xf numFmtId="0" fontId="12" fillId="0" borderId="6" xfId="0" applyFont="1" applyBorder="1" applyAlignment="1">
      <alignment vertical="top" wrapText="1" readingOrder="1"/>
    </xf>
    <xf numFmtId="10" fontId="12" fillId="0" borderId="6" xfId="0" applyNumberFormat="1" applyFont="1" applyBorder="1" applyAlignment="1">
      <alignment horizontal="center" vertical="top" wrapText="1" readingOrder="1"/>
    </xf>
    <xf numFmtId="10" fontId="4" fillId="0" borderId="8" xfId="0" applyNumberFormat="1" applyFont="1" applyBorder="1" applyAlignment="1">
      <alignment vertical="top" wrapText="1"/>
    </xf>
    <xf numFmtId="10" fontId="4" fillId="0" borderId="7" xfId="0" applyNumberFormat="1" applyFont="1" applyBorder="1" applyAlignment="1">
      <alignment vertical="top" wrapText="1"/>
    </xf>
    <xf numFmtId="0" fontId="18" fillId="5" borderId="14" xfId="0" applyFont="1" applyFill="1" applyBorder="1" applyAlignment="1">
      <alignment horizontal="center" vertical="top" wrapText="1" readingOrder="1"/>
    </xf>
    <xf numFmtId="0" fontId="4" fillId="0" borderId="16" xfId="0" applyFont="1" applyBorder="1" applyAlignment="1">
      <alignment vertical="top" wrapText="1"/>
    </xf>
    <xf numFmtId="0" fontId="16" fillId="2" borderId="6" xfId="0" applyFont="1" applyFill="1" applyBorder="1" applyAlignment="1">
      <alignment vertical="top" wrapText="1" readingOrder="1"/>
    </xf>
    <xf numFmtId="0" fontId="18" fillId="5" borderId="14" xfId="0" applyFont="1" applyFill="1" applyBorder="1" applyAlignment="1">
      <alignment vertical="top" wrapText="1" readingOrder="1"/>
    </xf>
    <xf numFmtId="0" fontId="4" fillId="0" borderId="1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5BAB32-F3E6-4D29-9B04-D77C145CE2C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6051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A716E5-272A-47DB-8D78-55A40272B13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605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1803400</xdr:colOff>
      <xdr:row>0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52E852-5AE0-4197-8053-C010D0B51EB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0"/>
          <a:ext cx="1831975" cy="38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3"/>
  <sheetViews>
    <sheetView showGridLines="0" zoomScale="150" zoomScaleNormal="150" workbookViewId="0">
      <selection activeCell="V231" sqref="V231"/>
    </sheetView>
  </sheetViews>
  <sheetFormatPr defaultRowHeight="15" x14ac:dyDescent="0.25"/>
  <cols>
    <col min="1" max="1" width="0.5703125" style="6" customWidth="1"/>
    <col min="2" max="2" width="1.140625" style="6" customWidth="1"/>
    <col min="3" max="3" width="6.85546875" style="6" customWidth="1"/>
    <col min="4" max="4" width="3.42578125" style="6" customWidth="1"/>
    <col min="5" max="6" width="1.7109375" style="6" customWidth="1"/>
    <col min="7" max="7" width="0.42578125" style="6" customWidth="1"/>
    <col min="8" max="8" width="9.28515625" style="6" customWidth="1"/>
    <col min="9" max="9" width="4.85546875" style="6" customWidth="1"/>
    <col min="10" max="10" width="5.42578125" style="6" customWidth="1"/>
    <col min="11" max="11" width="1.42578125" style="6" customWidth="1"/>
    <col min="12" max="12" width="4.85546875" style="6" customWidth="1"/>
    <col min="13" max="13" width="1.140625" style="6" customWidth="1"/>
    <col min="14" max="14" width="1.28515625" style="6" customWidth="1"/>
    <col min="15" max="15" width="14.140625" style="6" customWidth="1"/>
    <col min="16" max="16" width="13.7109375" style="6" customWidth="1"/>
    <col min="17" max="17" width="13" style="6" customWidth="1"/>
    <col min="18" max="18" width="0.7109375" style="6" customWidth="1"/>
    <col min="19" max="19" width="1.7109375" style="6" customWidth="1"/>
    <col min="20" max="20" width="8.85546875" style="6" customWidth="1"/>
    <col min="21" max="21" width="0" style="6" hidden="1" customWidth="1"/>
    <col min="22" max="22" width="4.85546875" style="6" customWidth="1"/>
    <col min="23" max="16384" width="9.140625" style="6"/>
  </cols>
  <sheetData>
    <row r="1" spans="1:20" ht="53.45" customHeight="1" x14ac:dyDescent="0.25">
      <c r="B1" s="69"/>
      <c r="C1" s="69"/>
      <c r="D1" s="69"/>
      <c r="E1" s="69"/>
      <c r="F1" s="69"/>
      <c r="G1" s="69"/>
      <c r="H1" s="69"/>
      <c r="I1" s="69"/>
      <c r="J1" s="69"/>
    </row>
    <row r="2" spans="1:20" ht="0.6" customHeight="1" x14ac:dyDescent="0.25"/>
    <row r="3" spans="1:20" ht="18" customHeight="1" x14ac:dyDescent="0.25">
      <c r="A3" s="70" t="s">
        <v>42</v>
      </c>
      <c r="B3" s="69"/>
      <c r="C3" s="69"/>
      <c r="D3" s="69"/>
      <c r="E3" s="70" t="s">
        <v>284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20" ht="9" customHeight="1" x14ac:dyDescent="0.25"/>
    <row r="5" spans="1:20" ht="18" customHeight="1" x14ac:dyDescent="0.25">
      <c r="A5" s="71" t="s">
        <v>43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3"/>
    </row>
    <row r="6" spans="1:20" ht="18" customHeight="1" x14ac:dyDescent="0.25">
      <c r="A6" s="72" t="s">
        <v>44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73"/>
    </row>
    <row r="7" spans="1:20" ht="18" customHeight="1" x14ac:dyDescent="0.25">
      <c r="A7" s="74" t="s">
        <v>45</v>
      </c>
      <c r="B7" s="62"/>
      <c r="C7" s="74" t="s">
        <v>45</v>
      </c>
      <c r="D7" s="62"/>
      <c r="E7" s="62"/>
      <c r="F7" s="74" t="s">
        <v>45</v>
      </c>
      <c r="G7" s="62"/>
      <c r="H7" s="62"/>
      <c r="I7" s="62"/>
      <c r="J7" s="62"/>
      <c r="K7" s="62"/>
      <c r="L7" s="62"/>
      <c r="M7" s="62"/>
      <c r="N7" s="62"/>
      <c r="O7" s="62"/>
      <c r="P7" s="74" t="s">
        <v>45</v>
      </c>
      <c r="Q7" s="62"/>
      <c r="R7" s="62"/>
      <c r="S7" s="62"/>
    </row>
    <row r="8" spans="1:20" ht="18" customHeight="1" x14ac:dyDescent="0.25">
      <c r="A8" s="59" t="s">
        <v>46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3"/>
    </row>
    <row r="9" spans="1:20" ht="18" customHeight="1" x14ac:dyDescent="0.25">
      <c r="A9" s="40" t="s">
        <v>45</v>
      </c>
      <c r="B9" s="41"/>
      <c r="C9" s="50" t="s">
        <v>47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3"/>
      <c r="P9" s="44" t="s">
        <v>48</v>
      </c>
      <c r="Q9" s="41"/>
      <c r="R9" s="41"/>
      <c r="S9" s="43"/>
    </row>
    <row r="10" spans="1:20" ht="18" customHeight="1" x14ac:dyDescent="0.25">
      <c r="A10" s="45" t="s">
        <v>45</v>
      </c>
      <c r="B10" s="41"/>
      <c r="C10" s="46" t="s">
        <v>49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3"/>
      <c r="P10" s="68">
        <v>9483</v>
      </c>
      <c r="Q10" s="41"/>
      <c r="R10" s="41"/>
      <c r="S10" s="43"/>
    </row>
    <row r="11" spans="1:20" ht="18" customHeight="1" x14ac:dyDescent="0.25">
      <c r="A11" s="45" t="s">
        <v>45</v>
      </c>
      <c r="B11" s="41"/>
      <c r="C11" s="46" t="s">
        <v>50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3"/>
      <c r="P11" s="68">
        <v>9481</v>
      </c>
      <c r="Q11" s="41"/>
      <c r="R11" s="41"/>
      <c r="S11" s="43"/>
    </row>
    <row r="12" spans="1:20" ht="18" customHeight="1" x14ac:dyDescent="0.25">
      <c r="A12" s="45" t="s">
        <v>45</v>
      </c>
      <c r="B12" s="41"/>
      <c r="C12" s="46" t="s">
        <v>51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3"/>
      <c r="P12" s="68">
        <v>2</v>
      </c>
      <c r="Q12" s="41"/>
      <c r="R12" s="41"/>
      <c r="S12" s="43"/>
    </row>
    <row r="13" spans="1:20" ht="15" customHeight="1" x14ac:dyDescent="0.25"/>
    <row r="14" spans="1:20" ht="15" customHeight="1" x14ac:dyDescent="0.25">
      <c r="A14" s="67" t="s">
        <v>52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0" ht="29.25" customHeight="1" x14ac:dyDescent="0.25">
      <c r="A15" s="66" t="s">
        <v>53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3"/>
      <c r="N15" s="66" t="s">
        <v>54</v>
      </c>
      <c r="O15" s="43"/>
      <c r="P15" s="29" t="s">
        <v>250</v>
      </c>
      <c r="Q15" s="29" t="s">
        <v>55</v>
      </c>
      <c r="R15" s="66" t="s">
        <v>56</v>
      </c>
      <c r="S15" s="41"/>
      <c r="T15" s="43"/>
    </row>
    <row r="16" spans="1:20" ht="15" customHeight="1" x14ac:dyDescent="0.25">
      <c r="A16" s="63" t="s">
        <v>285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3"/>
      <c r="N16" s="64">
        <v>0</v>
      </c>
      <c r="O16" s="43"/>
      <c r="P16" s="22">
        <v>1</v>
      </c>
      <c r="Q16" s="27">
        <v>0</v>
      </c>
      <c r="R16" s="65">
        <v>1</v>
      </c>
      <c r="S16" s="41"/>
      <c r="T16" s="43"/>
    </row>
    <row r="17" spans="1:20" ht="15" customHeight="1" x14ac:dyDescent="0.25">
      <c r="A17" s="63" t="s">
        <v>143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3"/>
      <c r="N17" s="64">
        <v>1</v>
      </c>
      <c r="O17" s="43"/>
      <c r="P17" s="22">
        <v>3</v>
      </c>
      <c r="Q17" s="27">
        <v>0</v>
      </c>
      <c r="R17" s="65">
        <v>4</v>
      </c>
      <c r="S17" s="41"/>
      <c r="T17" s="43"/>
    </row>
    <row r="18" spans="1:20" ht="15" customHeight="1" x14ac:dyDescent="0.25">
      <c r="A18" s="63" t="s">
        <v>251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3"/>
      <c r="N18" s="64">
        <v>3</v>
      </c>
      <c r="O18" s="43"/>
      <c r="P18" s="22">
        <v>13</v>
      </c>
      <c r="Q18" s="27">
        <v>0</v>
      </c>
      <c r="R18" s="65">
        <v>16</v>
      </c>
      <c r="S18" s="41"/>
      <c r="T18" s="43"/>
    </row>
    <row r="19" spans="1:20" ht="15" customHeight="1" x14ac:dyDescent="0.25">
      <c r="A19" s="63" t="s">
        <v>160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3"/>
      <c r="N19" s="64">
        <v>8</v>
      </c>
      <c r="O19" s="43"/>
      <c r="P19" s="22">
        <v>44</v>
      </c>
      <c r="Q19" s="27">
        <v>0</v>
      </c>
      <c r="R19" s="65">
        <v>52</v>
      </c>
      <c r="S19" s="41"/>
      <c r="T19" s="43"/>
    </row>
    <row r="20" spans="1:20" ht="15" customHeight="1" x14ac:dyDescent="0.25">
      <c r="A20" s="63" t="s">
        <v>57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3"/>
      <c r="N20" s="64">
        <v>383</v>
      </c>
      <c r="O20" s="43"/>
      <c r="P20" s="22">
        <v>276</v>
      </c>
      <c r="Q20" s="27">
        <v>0</v>
      </c>
      <c r="R20" s="65">
        <v>659</v>
      </c>
      <c r="S20" s="41"/>
      <c r="T20" s="43"/>
    </row>
    <row r="21" spans="1:20" ht="15" customHeight="1" x14ac:dyDescent="0.25">
      <c r="A21" s="63" t="s">
        <v>58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3"/>
      <c r="N21" s="64">
        <v>235</v>
      </c>
      <c r="O21" s="43"/>
      <c r="P21" s="22">
        <v>149</v>
      </c>
      <c r="Q21" s="27">
        <v>0</v>
      </c>
      <c r="R21" s="65">
        <v>384</v>
      </c>
      <c r="S21" s="41"/>
      <c r="T21" s="43"/>
    </row>
    <row r="22" spans="1:20" ht="15" customHeight="1" x14ac:dyDescent="0.25">
      <c r="A22" s="63" t="s">
        <v>59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3"/>
      <c r="N22" s="64">
        <v>222</v>
      </c>
      <c r="O22" s="43"/>
      <c r="P22" s="22">
        <v>371</v>
      </c>
      <c r="Q22" s="27">
        <v>0</v>
      </c>
      <c r="R22" s="65">
        <v>593</v>
      </c>
      <c r="S22" s="41"/>
      <c r="T22" s="43"/>
    </row>
    <row r="23" spans="1:20" ht="15" customHeight="1" x14ac:dyDescent="0.25">
      <c r="A23" s="63" t="s">
        <v>60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3"/>
      <c r="N23" s="64">
        <v>131</v>
      </c>
      <c r="O23" s="43"/>
      <c r="P23" s="22">
        <v>130</v>
      </c>
      <c r="Q23" s="27">
        <v>0</v>
      </c>
      <c r="R23" s="65">
        <v>261</v>
      </c>
      <c r="S23" s="41"/>
      <c r="T23" s="43"/>
    </row>
    <row r="24" spans="1:20" ht="15" customHeight="1" x14ac:dyDescent="0.25">
      <c r="A24" s="63" t="s">
        <v>61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3"/>
      <c r="N24" s="64">
        <v>472</v>
      </c>
      <c r="O24" s="43"/>
      <c r="P24" s="22">
        <v>375</v>
      </c>
      <c r="Q24" s="27">
        <v>0</v>
      </c>
      <c r="R24" s="65">
        <v>847</v>
      </c>
      <c r="S24" s="41"/>
      <c r="T24" s="43"/>
    </row>
    <row r="25" spans="1:20" ht="15" customHeight="1" x14ac:dyDescent="0.25">
      <c r="A25" s="63" t="s">
        <v>286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3"/>
      <c r="N25" s="64">
        <v>1</v>
      </c>
      <c r="O25" s="43"/>
      <c r="P25" s="22">
        <v>1</v>
      </c>
      <c r="Q25" s="27">
        <v>0</v>
      </c>
      <c r="R25" s="65">
        <v>2</v>
      </c>
      <c r="S25" s="41"/>
      <c r="T25" s="43"/>
    </row>
    <row r="26" spans="1:20" ht="15" customHeight="1" x14ac:dyDescent="0.25">
      <c r="A26" s="63" t="s">
        <v>161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3"/>
      <c r="N26" s="64">
        <v>2</v>
      </c>
      <c r="O26" s="43"/>
      <c r="P26" s="22">
        <v>9</v>
      </c>
      <c r="Q26" s="27">
        <v>0</v>
      </c>
      <c r="R26" s="65">
        <v>11</v>
      </c>
      <c r="S26" s="41"/>
      <c r="T26" s="43"/>
    </row>
    <row r="27" spans="1:20" ht="15" customHeight="1" x14ac:dyDescent="0.25">
      <c r="A27" s="63" t="s">
        <v>211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3"/>
      <c r="N27" s="64">
        <v>3</v>
      </c>
      <c r="O27" s="43"/>
      <c r="P27" s="22">
        <v>19</v>
      </c>
      <c r="Q27" s="27">
        <v>0</v>
      </c>
      <c r="R27" s="65">
        <v>22</v>
      </c>
      <c r="S27" s="41"/>
      <c r="T27" s="43"/>
    </row>
    <row r="28" spans="1:20" ht="15" customHeight="1" x14ac:dyDescent="0.25">
      <c r="A28" s="63" t="s">
        <v>212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3"/>
      <c r="N28" s="64">
        <v>1</v>
      </c>
      <c r="O28" s="43"/>
      <c r="P28" s="22">
        <v>5</v>
      </c>
      <c r="Q28" s="27">
        <v>0</v>
      </c>
      <c r="R28" s="65">
        <v>6</v>
      </c>
      <c r="S28" s="41"/>
      <c r="T28" s="43"/>
    </row>
    <row r="29" spans="1:20" ht="15" customHeight="1" x14ac:dyDescent="0.25">
      <c r="A29" s="63" t="s">
        <v>252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3"/>
      <c r="N29" s="64">
        <v>0</v>
      </c>
      <c r="O29" s="43"/>
      <c r="P29" s="22">
        <v>5</v>
      </c>
      <c r="Q29" s="27">
        <v>0</v>
      </c>
      <c r="R29" s="65">
        <v>5</v>
      </c>
      <c r="S29" s="41"/>
      <c r="T29" s="43"/>
    </row>
    <row r="30" spans="1:20" ht="15" customHeight="1" x14ac:dyDescent="0.25">
      <c r="A30" s="63" t="s">
        <v>62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3"/>
      <c r="N30" s="64">
        <v>66</v>
      </c>
      <c r="O30" s="43"/>
      <c r="P30" s="22">
        <v>99</v>
      </c>
      <c r="Q30" s="27">
        <v>0</v>
      </c>
      <c r="R30" s="65">
        <v>165</v>
      </c>
      <c r="S30" s="41"/>
      <c r="T30" s="43"/>
    </row>
    <row r="31" spans="1:20" ht="15" customHeight="1" x14ac:dyDescent="0.25">
      <c r="A31" s="63" t="s">
        <v>253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3"/>
      <c r="N31" s="64">
        <v>0</v>
      </c>
      <c r="O31" s="43"/>
      <c r="P31" s="22">
        <v>5</v>
      </c>
      <c r="Q31" s="27">
        <v>0</v>
      </c>
      <c r="R31" s="65">
        <v>5</v>
      </c>
      <c r="S31" s="41"/>
      <c r="T31" s="43"/>
    </row>
    <row r="32" spans="1:20" ht="15" customHeight="1" x14ac:dyDescent="0.25">
      <c r="A32" s="63" t="s">
        <v>63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3"/>
      <c r="N32" s="64">
        <v>0</v>
      </c>
      <c r="O32" s="43"/>
      <c r="P32" s="22">
        <v>12</v>
      </c>
      <c r="Q32" s="27">
        <v>0</v>
      </c>
      <c r="R32" s="65">
        <v>12</v>
      </c>
      <c r="S32" s="41"/>
      <c r="T32" s="43"/>
    </row>
    <row r="33" spans="1:20" ht="15" customHeight="1" x14ac:dyDescent="0.25">
      <c r="A33" s="63" t="s">
        <v>254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3"/>
      <c r="N33" s="64">
        <v>4</v>
      </c>
      <c r="O33" s="43"/>
      <c r="P33" s="22">
        <v>22</v>
      </c>
      <c r="Q33" s="27">
        <v>0</v>
      </c>
      <c r="R33" s="65">
        <v>26</v>
      </c>
      <c r="S33" s="41"/>
      <c r="T33" s="43"/>
    </row>
    <row r="34" spans="1:20" ht="15" customHeight="1" x14ac:dyDescent="0.25">
      <c r="A34" s="63" t="s">
        <v>182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3"/>
      <c r="N34" s="64">
        <v>5</v>
      </c>
      <c r="O34" s="43"/>
      <c r="P34" s="22">
        <v>31</v>
      </c>
      <c r="Q34" s="27">
        <v>0</v>
      </c>
      <c r="R34" s="65">
        <v>36</v>
      </c>
      <c r="S34" s="41"/>
      <c r="T34" s="43"/>
    </row>
    <row r="35" spans="1:20" ht="15" customHeight="1" x14ac:dyDescent="0.25">
      <c r="A35" s="63" t="s">
        <v>183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3"/>
      <c r="N35" s="64">
        <v>26</v>
      </c>
      <c r="O35" s="43"/>
      <c r="P35" s="22">
        <v>241</v>
      </c>
      <c r="Q35" s="27">
        <v>0</v>
      </c>
      <c r="R35" s="65">
        <v>267</v>
      </c>
      <c r="S35" s="41"/>
      <c r="T35" s="43"/>
    </row>
    <row r="36" spans="1:20" ht="15" customHeight="1" x14ac:dyDescent="0.25">
      <c r="A36" s="63" t="s">
        <v>255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3"/>
      <c r="N36" s="64">
        <v>0</v>
      </c>
      <c r="O36" s="43"/>
      <c r="P36" s="22">
        <v>5</v>
      </c>
      <c r="Q36" s="27">
        <v>0</v>
      </c>
      <c r="R36" s="65">
        <v>5</v>
      </c>
      <c r="S36" s="41"/>
      <c r="T36" s="43"/>
    </row>
    <row r="37" spans="1:20" ht="15" customHeight="1" x14ac:dyDescent="0.25">
      <c r="A37" s="63" t="s">
        <v>170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3"/>
      <c r="N37" s="64">
        <v>4</v>
      </c>
      <c r="O37" s="43"/>
      <c r="P37" s="22">
        <v>13</v>
      </c>
      <c r="Q37" s="27">
        <v>0</v>
      </c>
      <c r="R37" s="65">
        <v>17</v>
      </c>
      <c r="S37" s="41"/>
      <c r="T37" s="43"/>
    </row>
    <row r="38" spans="1:20" ht="15" customHeight="1" x14ac:dyDescent="0.25">
      <c r="A38" s="63" t="s">
        <v>162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3"/>
      <c r="N38" s="64">
        <v>7</v>
      </c>
      <c r="O38" s="43"/>
      <c r="P38" s="22">
        <v>22</v>
      </c>
      <c r="Q38" s="27">
        <v>0</v>
      </c>
      <c r="R38" s="65">
        <v>29</v>
      </c>
      <c r="S38" s="41"/>
      <c r="T38" s="43"/>
    </row>
    <row r="39" spans="1:20" ht="15" customHeight="1" x14ac:dyDescent="0.25">
      <c r="A39" s="63" t="s">
        <v>144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3"/>
      <c r="N39" s="64">
        <v>12</v>
      </c>
      <c r="O39" s="43"/>
      <c r="P39" s="22">
        <v>11</v>
      </c>
      <c r="Q39" s="27">
        <v>0</v>
      </c>
      <c r="R39" s="65">
        <v>23</v>
      </c>
      <c r="S39" s="41"/>
      <c r="T39" s="43"/>
    </row>
    <row r="40" spans="1:20" ht="15" customHeight="1" x14ac:dyDescent="0.25">
      <c r="A40" s="63" t="s">
        <v>64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3"/>
      <c r="N40" s="64">
        <v>2</v>
      </c>
      <c r="O40" s="43"/>
      <c r="P40" s="22">
        <v>140</v>
      </c>
      <c r="Q40" s="27">
        <v>0</v>
      </c>
      <c r="R40" s="65">
        <v>142</v>
      </c>
      <c r="S40" s="41"/>
      <c r="T40" s="43"/>
    </row>
    <row r="41" spans="1:20" ht="15" customHeight="1" x14ac:dyDescent="0.25">
      <c r="A41" s="63" t="s">
        <v>65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3"/>
      <c r="N41" s="64">
        <v>6</v>
      </c>
      <c r="O41" s="43"/>
      <c r="P41" s="22">
        <v>61</v>
      </c>
      <c r="Q41" s="27">
        <v>0</v>
      </c>
      <c r="R41" s="65">
        <v>67</v>
      </c>
      <c r="S41" s="41"/>
      <c r="T41" s="43"/>
    </row>
    <row r="42" spans="1:20" ht="15" customHeight="1" x14ac:dyDescent="0.25">
      <c r="A42" s="63" t="s">
        <v>163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3"/>
      <c r="N42" s="64">
        <v>11</v>
      </c>
      <c r="O42" s="43"/>
      <c r="P42" s="22">
        <v>45</v>
      </c>
      <c r="Q42" s="27">
        <v>0</v>
      </c>
      <c r="R42" s="65">
        <v>56</v>
      </c>
      <c r="S42" s="41"/>
      <c r="T42" s="43"/>
    </row>
    <row r="43" spans="1:20" ht="15" customHeight="1" x14ac:dyDescent="0.25">
      <c r="A43" s="63" t="s">
        <v>150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3"/>
      <c r="N43" s="64">
        <v>4</v>
      </c>
      <c r="O43" s="43"/>
      <c r="P43" s="22">
        <v>140</v>
      </c>
      <c r="Q43" s="27">
        <v>0</v>
      </c>
      <c r="R43" s="65">
        <v>144</v>
      </c>
      <c r="S43" s="41"/>
      <c r="T43" s="43"/>
    </row>
    <row r="44" spans="1:20" ht="15" customHeight="1" x14ac:dyDescent="0.25">
      <c r="A44" s="63" t="s">
        <v>66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3"/>
      <c r="N44" s="64">
        <v>55</v>
      </c>
      <c r="O44" s="43"/>
      <c r="P44" s="22">
        <v>119</v>
      </c>
      <c r="Q44" s="27">
        <v>0</v>
      </c>
      <c r="R44" s="65">
        <v>174</v>
      </c>
      <c r="S44" s="41"/>
      <c r="T44" s="43"/>
    </row>
    <row r="45" spans="1:20" ht="15" customHeight="1" x14ac:dyDescent="0.25">
      <c r="A45" s="63" t="s">
        <v>256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3"/>
      <c r="N45" s="64">
        <v>1</v>
      </c>
      <c r="O45" s="43"/>
      <c r="P45" s="22">
        <v>10</v>
      </c>
      <c r="Q45" s="27">
        <v>0</v>
      </c>
      <c r="R45" s="65">
        <v>11</v>
      </c>
      <c r="S45" s="41"/>
      <c r="T45" s="43"/>
    </row>
    <row r="46" spans="1:20" ht="15" customHeight="1" x14ac:dyDescent="0.25">
      <c r="A46" s="63" t="s">
        <v>164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3"/>
      <c r="N46" s="64">
        <v>5</v>
      </c>
      <c r="O46" s="43"/>
      <c r="P46" s="22">
        <v>44</v>
      </c>
      <c r="Q46" s="27">
        <v>0</v>
      </c>
      <c r="R46" s="65">
        <v>49</v>
      </c>
      <c r="S46" s="41"/>
      <c r="T46" s="43"/>
    </row>
    <row r="47" spans="1:20" ht="15" customHeight="1" x14ac:dyDescent="0.25">
      <c r="A47" s="63" t="s">
        <v>67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3"/>
      <c r="N47" s="64">
        <v>4</v>
      </c>
      <c r="O47" s="43"/>
      <c r="P47" s="22">
        <v>14</v>
      </c>
      <c r="Q47" s="27">
        <v>0</v>
      </c>
      <c r="R47" s="65">
        <v>18</v>
      </c>
      <c r="S47" s="41"/>
      <c r="T47" s="43"/>
    </row>
    <row r="48" spans="1:20" ht="15" customHeight="1" x14ac:dyDescent="0.25">
      <c r="A48" s="63" t="s">
        <v>68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3"/>
      <c r="N48" s="64">
        <v>125</v>
      </c>
      <c r="O48" s="43"/>
      <c r="P48" s="22">
        <v>360</v>
      </c>
      <c r="Q48" s="27">
        <v>0</v>
      </c>
      <c r="R48" s="65">
        <v>485</v>
      </c>
      <c r="S48" s="41"/>
      <c r="T48" s="43"/>
    </row>
    <row r="49" spans="1:20" ht="15" customHeight="1" x14ac:dyDescent="0.25">
      <c r="A49" s="63" t="s">
        <v>69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3"/>
      <c r="N49" s="64">
        <v>121</v>
      </c>
      <c r="O49" s="43"/>
      <c r="P49" s="22">
        <v>270</v>
      </c>
      <c r="Q49" s="27">
        <v>0</v>
      </c>
      <c r="R49" s="65">
        <v>391</v>
      </c>
      <c r="S49" s="41"/>
      <c r="T49" s="43"/>
    </row>
    <row r="50" spans="1:20" ht="15" customHeight="1" x14ac:dyDescent="0.25">
      <c r="A50" s="63" t="s">
        <v>257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3"/>
      <c r="N50" s="64">
        <v>0</v>
      </c>
      <c r="O50" s="43"/>
      <c r="P50" s="22">
        <v>6</v>
      </c>
      <c r="Q50" s="27">
        <v>0</v>
      </c>
      <c r="R50" s="65">
        <v>6</v>
      </c>
      <c r="S50" s="41"/>
      <c r="T50" s="43"/>
    </row>
    <row r="51" spans="1:20" ht="15" customHeight="1" x14ac:dyDescent="0.25">
      <c r="A51" s="63" t="s">
        <v>258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3"/>
      <c r="N51" s="64">
        <v>2</v>
      </c>
      <c r="O51" s="43"/>
      <c r="P51" s="22">
        <v>10</v>
      </c>
      <c r="Q51" s="27">
        <v>0</v>
      </c>
      <c r="R51" s="65">
        <v>12</v>
      </c>
      <c r="S51" s="41"/>
      <c r="T51" s="43"/>
    </row>
    <row r="52" spans="1:20" ht="15" customHeight="1" x14ac:dyDescent="0.25">
      <c r="A52" s="63" t="s">
        <v>259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3"/>
      <c r="N52" s="64">
        <v>1</v>
      </c>
      <c r="O52" s="43"/>
      <c r="P52" s="22">
        <v>0</v>
      </c>
      <c r="Q52" s="27">
        <v>0</v>
      </c>
      <c r="R52" s="65">
        <v>1</v>
      </c>
      <c r="S52" s="41"/>
      <c r="T52" s="43"/>
    </row>
    <row r="53" spans="1:20" ht="15" customHeight="1" x14ac:dyDescent="0.25">
      <c r="A53" s="63" t="s">
        <v>70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3"/>
      <c r="N53" s="64">
        <v>4</v>
      </c>
      <c r="O53" s="43"/>
      <c r="P53" s="22">
        <v>17</v>
      </c>
      <c r="Q53" s="27">
        <v>0</v>
      </c>
      <c r="R53" s="65">
        <v>21</v>
      </c>
      <c r="S53" s="41"/>
      <c r="T53" s="43"/>
    </row>
    <row r="54" spans="1:20" ht="15" customHeight="1" x14ac:dyDescent="0.25">
      <c r="A54" s="63" t="s">
        <v>287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3"/>
      <c r="N54" s="64">
        <v>92</v>
      </c>
      <c r="O54" s="43"/>
      <c r="P54" s="22">
        <v>249</v>
      </c>
      <c r="Q54" s="27">
        <v>0</v>
      </c>
      <c r="R54" s="65">
        <v>341</v>
      </c>
      <c r="S54" s="41"/>
      <c r="T54" s="43"/>
    </row>
    <row r="55" spans="1:20" ht="15" customHeight="1" x14ac:dyDescent="0.25">
      <c r="A55" s="63" t="s">
        <v>288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3"/>
      <c r="N55" s="64">
        <v>1271</v>
      </c>
      <c r="O55" s="43"/>
      <c r="P55" s="22">
        <v>1427</v>
      </c>
      <c r="Q55" s="27">
        <v>0</v>
      </c>
      <c r="R55" s="65">
        <v>2698</v>
      </c>
      <c r="S55" s="41"/>
      <c r="T55" s="43"/>
    </row>
    <row r="56" spans="1:20" ht="15" customHeight="1" x14ac:dyDescent="0.25">
      <c r="A56" s="63" t="s">
        <v>184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3"/>
      <c r="N56" s="64">
        <v>158</v>
      </c>
      <c r="O56" s="43"/>
      <c r="P56" s="22">
        <v>95</v>
      </c>
      <c r="Q56" s="27">
        <v>0</v>
      </c>
      <c r="R56" s="65">
        <v>253</v>
      </c>
      <c r="S56" s="41"/>
      <c r="T56" s="43"/>
    </row>
    <row r="57" spans="1:20" ht="15" customHeight="1" x14ac:dyDescent="0.25">
      <c r="A57" s="63" t="s">
        <v>175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3"/>
      <c r="N57" s="64">
        <v>36</v>
      </c>
      <c r="O57" s="43"/>
      <c r="P57" s="22">
        <v>76</v>
      </c>
      <c r="Q57" s="27">
        <v>0</v>
      </c>
      <c r="R57" s="65">
        <v>112</v>
      </c>
      <c r="S57" s="41"/>
      <c r="T57" s="43"/>
    </row>
    <row r="58" spans="1:20" ht="15" customHeight="1" x14ac:dyDescent="0.25">
      <c r="A58" s="63" t="s">
        <v>176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3"/>
      <c r="N58" s="64">
        <v>1</v>
      </c>
      <c r="O58" s="43"/>
      <c r="P58" s="22">
        <v>9</v>
      </c>
      <c r="Q58" s="27">
        <v>0</v>
      </c>
      <c r="R58" s="65">
        <v>10</v>
      </c>
      <c r="S58" s="41"/>
      <c r="T58" s="43"/>
    </row>
    <row r="59" spans="1:20" ht="15" customHeight="1" x14ac:dyDescent="0.25">
      <c r="A59" s="63" t="s">
        <v>260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3"/>
      <c r="N59" s="64">
        <v>1</v>
      </c>
      <c r="O59" s="43"/>
      <c r="P59" s="22">
        <v>4</v>
      </c>
      <c r="Q59" s="27">
        <v>0</v>
      </c>
      <c r="R59" s="65">
        <v>5</v>
      </c>
      <c r="S59" s="41"/>
      <c r="T59" s="43"/>
    </row>
    <row r="60" spans="1:20" ht="15" customHeight="1" x14ac:dyDescent="0.25">
      <c r="A60" s="63" t="s">
        <v>261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3"/>
      <c r="N60" s="64">
        <v>106</v>
      </c>
      <c r="O60" s="43"/>
      <c r="P60" s="22">
        <v>422</v>
      </c>
      <c r="Q60" s="27">
        <v>0</v>
      </c>
      <c r="R60" s="65">
        <v>528</v>
      </c>
      <c r="S60" s="41"/>
      <c r="T60" s="43"/>
    </row>
    <row r="61" spans="1:20" ht="15" customHeight="1" x14ac:dyDescent="0.25">
      <c r="A61" s="63" t="s">
        <v>289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3"/>
      <c r="N61" s="64">
        <v>2</v>
      </c>
      <c r="O61" s="43"/>
      <c r="P61" s="22">
        <v>0</v>
      </c>
      <c r="Q61" s="27">
        <v>0</v>
      </c>
      <c r="R61" s="65">
        <v>2</v>
      </c>
      <c r="S61" s="41"/>
      <c r="T61" s="43"/>
    </row>
    <row r="62" spans="1:20" ht="15" customHeight="1" x14ac:dyDescent="0.25">
      <c r="A62" s="63" t="s">
        <v>71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3"/>
      <c r="N62" s="64">
        <v>3</v>
      </c>
      <c r="O62" s="43"/>
      <c r="P62" s="22">
        <v>7</v>
      </c>
      <c r="Q62" s="27">
        <v>0</v>
      </c>
      <c r="R62" s="65">
        <v>10</v>
      </c>
      <c r="S62" s="41"/>
      <c r="T62" s="43"/>
    </row>
    <row r="63" spans="1:20" ht="15" customHeight="1" x14ac:dyDescent="0.25">
      <c r="A63" s="63" t="s">
        <v>72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3"/>
      <c r="N63" s="64">
        <v>3</v>
      </c>
      <c r="O63" s="43"/>
      <c r="P63" s="22">
        <v>50</v>
      </c>
      <c r="Q63" s="27">
        <v>0</v>
      </c>
      <c r="R63" s="65">
        <v>53</v>
      </c>
      <c r="S63" s="41"/>
      <c r="T63" s="43"/>
    </row>
    <row r="64" spans="1:20" ht="15" customHeight="1" x14ac:dyDescent="0.25">
      <c r="A64" s="63" t="s">
        <v>73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3"/>
      <c r="N64" s="64">
        <v>20</v>
      </c>
      <c r="O64" s="43"/>
      <c r="P64" s="22">
        <v>97</v>
      </c>
      <c r="Q64" s="27">
        <v>0</v>
      </c>
      <c r="R64" s="65">
        <v>117</v>
      </c>
      <c r="S64" s="41"/>
      <c r="T64" s="43"/>
    </row>
    <row r="65" spans="1:20" ht="15" customHeight="1" x14ac:dyDescent="0.25">
      <c r="A65" s="63" t="s">
        <v>262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3"/>
      <c r="N65" s="64">
        <v>748</v>
      </c>
      <c r="O65" s="43"/>
      <c r="P65" s="22">
        <v>1365</v>
      </c>
      <c r="Q65" s="27">
        <v>0</v>
      </c>
      <c r="R65" s="65">
        <v>2113</v>
      </c>
      <c r="S65" s="41"/>
      <c r="T65" s="43"/>
    </row>
    <row r="66" spans="1:20" ht="15" customHeight="1" x14ac:dyDescent="0.25">
      <c r="A66" s="63" t="s">
        <v>151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3"/>
      <c r="N66" s="64">
        <v>2</v>
      </c>
      <c r="O66" s="43"/>
      <c r="P66" s="22">
        <v>31</v>
      </c>
      <c r="Q66" s="27">
        <v>0</v>
      </c>
      <c r="R66" s="65">
        <v>33</v>
      </c>
      <c r="S66" s="41"/>
      <c r="T66" s="43"/>
    </row>
    <row r="67" spans="1:20" ht="15" customHeight="1" x14ac:dyDescent="0.25">
      <c r="A67" s="63" t="s">
        <v>74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3"/>
      <c r="N67" s="64">
        <v>3</v>
      </c>
      <c r="O67" s="43"/>
      <c r="P67" s="22">
        <v>6</v>
      </c>
      <c r="Q67" s="27">
        <v>0</v>
      </c>
      <c r="R67" s="65">
        <v>9</v>
      </c>
      <c r="S67" s="41"/>
      <c r="T67" s="43"/>
    </row>
    <row r="68" spans="1:20" ht="15" customHeight="1" x14ac:dyDescent="0.25">
      <c r="A68" s="63" t="s">
        <v>75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3"/>
      <c r="N68" s="64">
        <v>57</v>
      </c>
      <c r="O68" s="43"/>
      <c r="P68" s="22">
        <v>148</v>
      </c>
      <c r="Q68" s="27">
        <v>0</v>
      </c>
      <c r="R68" s="65">
        <v>205</v>
      </c>
      <c r="S68" s="41"/>
      <c r="T68" s="43"/>
    </row>
    <row r="69" spans="1:20" ht="15" customHeight="1" x14ac:dyDescent="0.25">
      <c r="A69" s="63" t="s">
        <v>76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3"/>
      <c r="N69" s="64">
        <v>290</v>
      </c>
      <c r="O69" s="43"/>
      <c r="P69" s="22">
        <v>526</v>
      </c>
      <c r="Q69" s="27">
        <v>0</v>
      </c>
      <c r="R69" s="65">
        <v>816</v>
      </c>
      <c r="S69" s="41"/>
      <c r="T69" s="43"/>
    </row>
    <row r="70" spans="1:20" ht="15" customHeight="1" x14ac:dyDescent="0.25">
      <c r="A70" s="63" t="s">
        <v>77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3"/>
      <c r="N70" s="64">
        <v>24</v>
      </c>
      <c r="O70" s="43"/>
      <c r="P70" s="22">
        <v>86</v>
      </c>
      <c r="Q70" s="27">
        <v>0</v>
      </c>
      <c r="R70" s="65">
        <v>110</v>
      </c>
      <c r="S70" s="41"/>
      <c r="T70" s="43"/>
    </row>
    <row r="71" spans="1:20" ht="15" customHeight="1" x14ac:dyDescent="0.25">
      <c r="A71" s="63" t="s">
        <v>78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3"/>
      <c r="N71" s="64">
        <v>15</v>
      </c>
      <c r="O71" s="43"/>
      <c r="P71" s="22">
        <v>20</v>
      </c>
      <c r="Q71" s="27">
        <v>0</v>
      </c>
      <c r="R71" s="65">
        <v>35</v>
      </c>
      <c r="S71" s="41"/>
      <c r="T71" s="43"/>
    </row>
    <row r="72" spans="1:20" ht="15" customHeight="1" x14ac:dyDescent="0.25">
      <c r="A72" s="63" t="s">
        <v>185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3"/>
      <c r="N72" s="64">
        <v>1</v>
      </c>
      <c r="O72" s="43"/>
      <c r="P72" s="22">
        <v>2</v>
      </c>
      <c r="Q72" s="27">
        <v>0</v>
      </c>
      <c r="R72" s="65">
        <v>3</v>
      </c>
      <c r="S72" s="41"/>
      <c r="T72" s="43"/>
    </row>
    <row r="73" spans="1:20" ht="15" customHeight="1" x14ac:dyDescent="0.25">
      <c r="A73" s="63" t="s">
        <v>186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3"/>
      <c r="N73" s="64">
        <v>14</v>
      </c>
      <c r="O73" s="43"/>
      <c r="P73" s="22">
        <v>0</v>
      </c>
      <c r="Q73" s="27">
        <v>0</v>
      </c>
      <c r="R73" s="65">
        <v>14</v>
      </c>
      <c r="S73" s="41"/>
      <c r="T73" s="43"/>
    </row>
    <row r="74" spans="1:20" ht="15" customHeight="1" x14ac:dyDescent="0.25">
      <c r="A74" s="63" t="s">
        <v>263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3"/>
      <c r="N74" s="64">
        <v>1</v>
      </c>
      <c r="O74" s="43"/>
      <c r="P74" s="22">
        <v>8</v>
      </c>
      <c r="Q74" s="27">
        <v>0</v>
      </c>
      <c r="R74" s="65">
        <v>9</v>
      </c>
      <c r="S74" s="41"/>
      <c r="T74" s="43"/>
    </row>
    <row r="75" spans="1:20" ht="15" customHeight="1" x14ac:dyDescent="0.25">
      <c r="A75" s="63" t="s">
        <v>187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3"/>
      <c r="N75" s="64">
        <v>62</v>
      </c>
      <c r="O75" s="43"/>
      <c r="P75" s="22">
        <v>2</v>
      </c>
      <c r="Q75" s="27">
        <v>0</v>
      </c>
      <c r="R75" s="65">
        <v>64</v>
      </c>
      <c r="S75" s="41"/>
      <c r="T75" s="43"/>
    </row>
    <row r="76" spans="1:20" ht="15" customHeight="1" x14ac:dyDescent="0.25">
      <c r="A76" s="63" t="s">
        <v>213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3"/>
      <c r="N76" s="64">
        <v>0</v>
      </c>
      <c r="O76" s="43"/>
      <c r="P76" s="22">
        <v>16</v>
      </c>
      <c r="Q76" s="27">
        <v>0</v>
      </c>
      <c r="R76" s="65">
        <v>16</v>
      </c>
      <c r="S76" s="41"/>
      <c r="T76" s="43"/>
    </row>
    <row r="77" spans="1:20" ht="15" customHeight="1" x14ac:dyDescent="0.25">
      <c r="A77" s="63" t="s">
        <v>290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3"/>
      <c r="N77" s="64">
        <v>31</v>
      </c>
      <c r="O77" s="43"/>
      <c r="P77" s="22">
        <v>38</v>
      </c>
      <c r="Q77" s="27">
        <v>0</v>
      </c>
      <c r="R77" s="65">
        <v>69</v>
      </c>
      <c r="S77" s="41"/>
      <c r="T77" s="43"/>
    </row>
    <row r="78" spans="1:20" ht="15" customHeight="1" x14ac:dyDescent="0.25">
      <c r="A78" s="63" t="s">
        <v>264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3"/>
      <c r="N78" s="64">
        <v>0</v>
      </c>
      <c r="O78" s="43"/>
      <c r="P78" s="22">
        <v>6</v>
      </c>
      <c r="Q78" s="27">
        <v>0</v>
      </c>
      <c r="R78" s="65">
        <v>6</v>
      </c>
      <c r="S78" s="41"/>
      <c r="T78" s="43"/>
    </row>
    <row r="79" spans="1:20" ht="15" customHeight="1" x14ac:dyDescent="0.25">
      <c r="A79" s="63" t="s">
        <v>188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3"/>
      <c r="N79" s="64">
        <v>3</v>
      </c>
      <c r="O79" s="43"/>
      <c r="P79" s="22">
        <v>2</v>
      </c>
      <c r="Q79" s="27">
        <v>0</v>
      </c>
      <c r="R79" s="65">
        <v>5</v>
      </c>
      <c r="S79" s="41"/>
      <c r="T79" s="43"/>
    </row>
    <row r="80" spans="1:20" ht="15" customHeight="1" x14ac:dyDescent="0.25">
      <c r="A80" s="63" t="s">
        <v>214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3"/>
      <c r="N80" s="64">
        <v>0</v>
      </c>
      <c r="O80" s="43"/>
      <c r="P80" s="22">
        <v>7</v>
      </c>
      <c r="Q80" s="27">
        <v>0</v>
      </c>
      <c r="R80" s="65">
        <v>7</v>
      </c>
      <c r="S80" s="41"/>
      <c r="T80" s="43"/>
    </row>
    <row r="81" spans="1:20" ht="15" customHeight="1" x14ac:dyDescent="0.25">
      <c r="A81" s="63" t="s">
        <v>177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3"/>
      <c r="N81" s="64">
        <v>1</v>
      </c>
      <c r="O81" s="43"/>
      <c r="P81" s="22">
        <v>3</v>
      </c>
      <c r="Q81" s="27">
        <v>0</v>
      </c>
      <c r="R81" s="65">
        <v>4</v>
      </c>
      <c r="S81" s="41"/>
      <c r="T81" s="43"/>
    </row>
    <row r="82" spans="1:20" ht="15" customHeight="1" x14ac:dyDescent="0.25">
      <c r="A82" s="63" t="s">
        <v>79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3"/>
      <c r="N82" s="64">
        <v>2</v>
      </c>
      <c r="O82" s="43"/>
      <c r="P82" s="22">
        <v>46</v>
      </c>
      <c r="Q82" s="27">
        <v>0</v>
      </c>
      <c r="R82" s="65">
        <v>48</v>
      </c>
      <c r="S82" s="41"/>
      <c r="T82" s="43"/>
    </row>
    <row r="83" spans="1:20" ht="15" customHeight="1" x14ac:dyDescent="0.25">
      <c r="A83" s="63" t="s">
        <v>189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3"/>
      <c r="N83" s="64">
        <v>14</v>
      </c>
      <c r="O83" s="43"/>
      <c r="P83" s="22">
        <v>0</v>
      </c>
      <c r="Q83" s="27">
        <v>0</v>
      </c>
      <c r="R83" s="65">
        <v>14</v>
      </c>
      <c r="S83" s="41"/>
      <c r="T83" s="43"/>
    </row>
    <row r="84" spans="1:20" ht="15" customHeight="1" x14ac:dyDescent="0.25">
      <c r="A84" s="63" t="s">
        <v>80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3"/>
      <c r="N84" s="64">
        <v>166</v>
      </c>
      <c r="O84" s="43"/>
      <c r="P84" s="22">
        <v>376</v>
      </c>
      <c r="Q84" s="27">
        <v>0</v>
      </c>
      <c r="R84" s="65">
        <v>542</v>
      </c>
      <c r="S84" s="41"/>
      <c r="T84" s="43"/>
    </row>
    <row r="85" spans="1:20" ht="15" customHeight="1" x14ac:dyDescent="0.25">
      <c r="A85" s="63" t="s">
        <v>265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3"/>
      <c r="N85" s="64">
        <v>3</v>
      </c>
      <c r="O85" s="43"/>
      <c r="P85" s="22">
        <v>73</v>
      </c>
      <c r="Q85" s="27">
        <v>0</v>
      </c>
      <c r="R85" s="65">
        <v>76</v>
      </c>
      <c r="S85" s="41"/>
      <c r="T85" s="43"/>
    </row>
    <row r="86" spans="1:20" ht="15" customHeight="1" x14ac:dyDescent="0.25">
      <c r="A86" s="63" t="s">
        <v>190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3"/>
      <c r="N86" s="64">
        <v>12</v>
      </c>
      <c r="O86" s="43"/>
      <c r="P86" s="22">
        <v>0</v>
      </c>
      <c r="Q86" s="27">
        <v>0</v>
      </c>
      <c r="R86" s="65">
        <v>12</v>
      </c>
      <c r="S86" s="41"/>
      <c r="T86" s="43"/>
    </row>
    <row r="87" spans="1:20" ht="15" customHeight="1" x14ac:dyDescent="0.25">
      <c r="A87" s="63" t="s">
        <v>152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3"/>
      <c r="N87" s="64">
        <v>8</v>
      </c>
      <c r="O87" s="43"/>
      <c r="P87" s="22">
        <v>144</v>
      </c>
      <c r="Q87" s="27">
        <v>0</v>
      </c>
      <c r="R87" s="65">
        <v>152</v>
      </c>
      <c r="S87" s="41"/>
      <c r="T87" s="43"/>
    </row>
    <row r="88" spans="1:20" ht="15" customHeight="1" x14ac:dyDescent="0.25">
      <c r="A88" s="63" t="s">
        <v>153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3"/>
      <c r="N88" s="64">
        <v>29</v>
      </c>
      <c r="O88" s="43"/>
      <c r="P88" s="22">
        <v>35</v>
      </c>
      <c r="Q88" s="27">
        <v>0</v>
      </c>
      <c r="R88" s="65">
        <v>64</v>
      </c>
      <c r="S88" s="41"/>
      <c r="T88" s="43"/>
    </row>
    <row r="89" spans="1:20" ht="15" customHeight="1" x14ac:dyDescent="0.25">
      <c r="A89" s="63" t="s">
        <v>266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3"/>
      <c r="N89" s="64">
        <v>0</v>
      </c>
      <c r="O89" s="43"/>
      <c r="P89" s="22">
        <v>9</v>
      </c>
      <c r="Q89" s="27">
        <v>0</v>
      </c>
      <c r="R89" s="65">
        <v>9</v>
      </c>
      <c r="S89" s="41"/>
      <c r="T89" s="43"/>
    </row>
    <row r="90" spans="1:20" ht="15" customHeight="1" x14ac:dyDescent="0.25">
      <c r="A90" s="63" t="s">
        <v>154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3"/>
      <c r="N90" s="64">
        <v>4</v>
      </c>
      <c r="O90" s="43"/>
      <c r="P90" s="22">
        <v>102</v>
      </c>
      <c r="Q90" s="27">
        <v>0</v>
      </c>
      <c r="R90" s="65">
        <v>106</v>
      </c>
      <c r="S90" s="41"/>
      <c r="T90" s="43"/>
    </row>
    <row r="91" spans="1:20" ht="15" customHeight="1" x14ac:dyDescent="0.25">
      <c r="A91" s="63" t="s">
        <v>215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3"/>
      <c r="N91" s="64">
        <v>1</v>
      </c>
      <c r="O91" s="43"/>
      <c r="P91" s="22">
        <v>2</v>
      </c>
      <c r="Q91" s="27">
        <v>0</v>
      </c>
      <c r="R91" s="65">
        <v>3</v>
      </c>
      <c r="S91" s="41"/>
      <c r="T91" s="43"/>
    </row>
    <row r="92" spans="1:20" ht="15" customHeight="1" x14ac:dyDescent="0.25">
      <c r="A92" s="63" t="s">
        <v>191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3"/>
      <c r="N92" s="64">
        <v>2</v>
      </c>
      <c r="O92" s="43"/>
      <c r="P92" s="22">
        <v>0</v>
      </c>
      <c r="Q92" s="27">
        <v>0</v>
      </c>
      <c r="R92" s="65">
        <v>2</v>
      </c>
      <c r="S92" s="41"/>
      <c r="T92" s="43"/>
    </row>
    <row r="93" spans="1:20" ht="15" customHeight="1" x14ac:dyDescent="0.25">
      <c r="A93" s="63" t="s">
        <v>291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3"/>
      <c r="N93" s="64">
        <v>3</v>
      </c>
      <c r="O93" s="43"/>
      <c r="P93" s="22">
        <v>0</v>
      </c>
      <c r="Q93" s="27">
        <v>0</v>
      </c>
      <c r="R93" s="65">
        <v>3</v>
      </c>
      <c r="S93" s="41"/>
      <c r="T93" s="43"/>
    </row>
    <row r="94" spans="1:20" ht="15" customHeight="1" x14ac:dyDescent="0.25">
      <c r="A94" s="63" t="s">
        <v>216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3"/>
      <c r="N94" s="64">
        <v>9</v>
      </c>
      <c r="O94" s="43"/>
      <c r="P94" s="22">
        <v>2</v>
      </c>
      <c r="Q94" s="27">
        <v>0</v>
      </c>
      <c r="R94" s="65">
        <v>11</v>
      </c>
      <c r="S94" s="41"/>
      <c r="T94" s="43"/>
    </row>
    <row r="95" spans="1:20" ht="15" customHeight="1" x14ac:dyDescent="0.25">
      <c r="A95" s="63" t="s">
        <v>217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3"/>
      <c r="N95" s="64">
        <v>1</v>
      </c>
      <c r="O95" s="43"/>
      <c r="P95" s="22">
        <v>8</v>
      </c>
      <c r="Q95" s="27">
        <v>0</v>
      </c>
      <c r="R95" s="65">
        <v>9</v>
      </c>
      <c r="S95" s="41"/>
      <c r="T95" s="43"/>
    </row>
    <row r="96" spans="1:20" ht="15" customHeight="1" x14ac:dyDescent="0.25">
      <c r="A96" s="63" t="s">
        <v>218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3"/>
      <c r="N96" s="64">
        <v>4</v>
      </c>
      <c r="O96" s="43"/>
      <c r="P96" s="22">
        <v>0</v>
      </c>
      <c r="Q96" s="27">
        <v>0</v>
      </c>
      <c r="R96" s="65">
        <v>4</v>
      </c>
      <c r="S96" s="41"/>
      <c r="T96" s="43"/>
    </row>
    <row r="97" spans="1:20" ht="15" customHeight="1" x14ac:dyDescent="0.25">
      <c r="A97" s="63" t="s">
        <v>81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3"/>
      <c r="N97" s="64">
        <v>3</v>
      </c>
      <c r="O97" s="43"/>
      <c r="P97" s="22">
        <v>18</v>
      </c>
      <c r="Q97" s="27">
        <v>0</v>
      </c>
      <c r="R97" s="65">
        <v>21</v>
      </c>
      <c r="S97" s="41"/>
      <c r="T97" s="43"/>
    </row>
    <row r="98" spans="1:20" ht="15" customHeight="1" x14ac:dyDescent="0.25">
      <c r="A98" s="63" t="s">
        <v>82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3"/>
      <c r="N98" s="64">
        <v>5</v>
      </c>
      <c r="O98" s="43"/>
      <c r="P98" s="22">
        <v>21</v>
      </c>
      <c r="Q98" s="27">
        <v>0</v>
      </c>
      <c r="R98" s="65">
        <v>26</v>
      </c>
      <c r="S98" s="41"/>
      <c r="T98" s="43"/>
    </row>
    <row r="99" spans="1:20" ht="15" customHeight="1" x14ac:dyDescent="0.25">
      <c r="A99" s="63" t="s">
        <v>192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3"/>
      <c r="N99" s="64">
        <v>13</v>
      </c>
      <c r="O99" s="43"/>
      <c r="P99" s="22">
        <v>0</v>
      </c>
      <c r="Q99" s="27">
        <v>0</v>
      </c>
      <c r="R99" s="65">
        <v>13</v>
      </c>
      <c r="S99" s="41"/>
      <c r="T99" s="43"/>
    </row>
    <row r="100" spans="1:20" ht="15" customHeight="1" x14ac:dyDescent="0.25">
      <c r="A100" s="63" t="s">
        <v>193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3"/>
      <c r="N100" s="64">
        <v>1</v>
      </c>
      <c r="O100" s="43"/>
      <c r="P100" s="22">
        <v>15</v>
      </c>
      <c r="Q100" s="27">
        <v>0</v>
      </c>
      <c r="R100" s="65">
        <v>16</v>
      </c>
      <c r="S100" s="41"/>
      <c r="T100" s="43"/>
    </row>
    <row r="101" spans="1:20" ht="15" customHeight="1" x14ac:dyDescent="0.25">
      <c r="A101" s="63" t="s">
        <v>83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3"/>
      <c r="N101" s="64">
        <v>5</v>
      </c>
      <c r="O101" s="43"/>
      <c r="P101" s="22">
        <v>31</v>
      </c>
      <c r="Q101" s="27">
        <v>0</v>
      </c>
      <c r="R101" s="65">
        <v>36</v>
      </c>
      <c r="S101" s="41"/>
      <c r="T101" s="43"/>
    </row>
    <row r="102" spans="1:20" ht="15" customHeight="1" x14ac:dyDescent="0.25">
      <c r="A102" s="63" t="s">
        <v>84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3"/>
      <c r="N102" s="64">
        <v>330</v>
      </c>
      <c r="O102" s="43"/>
      <c r="P102" s="22">
        <v>583</v>
      </c>
      <c r="Q102" s="27">
        <v>0</v>
      </c>
      <c r="R102" s="65">
        <v>913</v>
      </c>
      <c r="S102" s="41"/>
      <c r="T102" s="43"/>
    </row>
    <row r="103" spans="1:20" ht="15" customHeight="1" x14ac:dyDescent="0.25">
      <c r="A103" s="63" t="s">
        <v>267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3"/>
      <c r="N103" s="64">
        <v>0</v>
      </c>
      <c r="O103" s="43"/>
      <c r="P103" s="22">
        <v>14</v>
      </c>
      <c r="Q103" s="27">
        <v>0</v>
      </c>
      <c r="R103" s="65">
        <v>14</v>
      </c>
      <c r="S103" s="41"/>
      <c r="T103" s="43"/>
    </row>
    <row r="104" spans="1:20" ht="15" customHeight="1" x14ac:dyDescent="0.25">
      <c r="A104" s="63" t="s">
        <v>85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3"/>
      <c r="N104" s="64">
        <v>26</v>
      </c>
      <c r="O104" s="43"/>
      <c r="P104" s="22">
        <v>28</v>
      </c>
      <c r="Q104" s="27">
        <v>0</v>
      </c>
      <c r="R104" s="65">
        <v>54</v>
      </c>
      <c r="S104" s="41"/>
      <c r="T104" s="43"/>
    </row>
    <row r="105" spans="1:20" ht="15" customHeight="1" x14ac:dyDescent="0.25">
      <c r="A105" s="63" t="s">
        <v>155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3"/>
      <c r="N105" s="64">
        <v>3</v>
      </c>
      <c r="O105" s="43"/>
      <c r="P105" s="22">
        <v>41</v>
      </c>
      <c r="Q105" s="27">
        <v>0</v>
      </c>
      <c r="R105" s="65">
        <v>44</v>
      </c>
      <c r="S105" s="41"/>
      <c r="T105" s="43"/>
    </row>
    <row r="106" spans="1:20" ht="15" customHeight="1" x14ac:dyDescent="0.25">
      <c r="A106" s="63" t="s">
        <v>219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3"/>
      <c r="N106" s="64">
        <v>1</v>
      </c>
      <c r="O106" s="43"/>
      <c r="P106" s="22">
        <v>3</v>
      </c>
      <c r="Q106" s="27">
        <v>0</v>
      </c>
      <c r="R106" s="65">
        <v>4</v>
      </c>
      <c r="S106" s="41"/>
      <c r="T106" s="43"/>
    </row>
    <row r="107" spans="1:20" ht="15" customHeight="1" x14ac:dyDescent="0.25">
      <c r="A107" s="63" t="s">
        <v>86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3"/>
      <c r="N107" s="64">
        <v>67</v>
      </c>
      <c r="O107" s="43"/>
      <c r="P107" s="22">
        <v>24</v>
      </c>
      <c r="Q107" s="27">
        <v>1</v>
      </c>
      <c r="R107" s="65">
        <v>92</v>
      </c>
      <c r="S107" s="41"/>
      <c r="T107" s="43"/>
    </row>
    <row r="108" spans="1:20" ht="15" customHeight="1" x14ac:dyDescent="0.25">
      <c r="A108" s="63" t="s">
        <v>87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3"/>
      <c r="N108" s="64">
        <v>211</v>
      </c>
      <c r="O108" s="43"/>
      <c r="P108" s="22">
        <v>316</v>
      </c>
      <c r="Q108" s="27">
        <v>0</v>
      </c>
      <c r="R108" s="65">
        <v>527</v>
      </c>
      <c r="S108" s="41"/>
      <c r="T108" s="43"/>
    </row>
    <row r="109" spans="1:20" ht="15" customHeight="1" x14ac:dyDescent="0.25">
      <c r="A109" s="63" t="s">
        <v>156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3"/>
      <c r="N109" s="64">
        <v>3</v>
      </c>
      <c r="O109" s="43"/>
      <c r="P109" s="22">
        <v>18</v>
      </c>
      <c r="Q109" s="27">
        <v>0</v>
      </c>
      <c r="R109" s="65">
        <v>21</v>
      </c>
      <c r="S109" s="41"/>
      <c r="T109" s="43"/>
    </row>
    <row r="110" spans="1:20" ht="15" customHeight="1" x14ac:dyDescent="0.25">
      <c r="A110" s="63" t="s">
        <v>88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3"/>
      <c r="N110" s="64">
        <v>310</v>
      </c>
      <c r="O110" s="43"/>
      <c r="P110" s="22">
        <v>853</v>
      </c>
      <c r="Q110" s="27">
        <v>0</v>
      </c>
      <c r="R110" s="65">
        <v>1163</v>
      </c>
      <c r="S110" s="41"/>
      <c r="T110" s="43"/>
    </row>
    <row r="111" spans="1:20" ht="15" customHeight="1" x14ac:dyDescent="0.25">
      <c r="A111" s="63" t="s">
        <v>178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3"/>
      <c r="N111" s="64">
        <v>0</v>
      </c>
      <c r="O111" s="43"/>
      <c r="P111" s="22">
        <v>20</v>
      </c>
      <c r="Q111" s="27">
        <v>0</v>
      </c>
      <c r="R111" s="65">
        <v>20</v>
      </c>
      <c r="S111" s="41"/>
      <c r="T111" s="43"/>
    </row>
    <row r="112" spans="1:20" ht="15" customHeight="1" x14ac:dyDescent="0.25">
      <c r="A112" s="63" t="s">
        <v>89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3"/>
      <c r="N112" s="64">
        <v>17</v>
      </c>
      <c r="O112" s="43"/>
      <c r="P112" s="22">
        <v>14</v>
      </c>
      <c r="Q112" s="27">
        <v>0</v>
      </c>
      <c r="R112" s="65">
        <v>31</v>
      </c>
      <c r="S112" s="41"/>
      <c r="T112" s="43"/>
    </row>
    <row r="113" spans="1:20" ht="15" customHeight="1" x14ac:dyDescent="0.25">
      <c r="A113" s="63" t="s">
        <v>145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3"/>
      <c r="N113" s="64">
        <v>1</v>
      </c>
      <c r="O113" s="43"/>
      <c r="P113" s="22">
        <v>12</v>
      </c>
      <c r="Q113" s="27">
        <v>0</v>
      </c>
      <c r="R113" s="65">
        <v>13</v>
      </c>
      <c r="S113" s="41"/>
      <c r="T113" s="43"/>
    </row>
    <row r="114" spans="1:20" ht="15" customHeight="1" x14ac:dyDescent="0.25">
      <c r="A114" s="63" t="s">
        <v>292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3"/>
      <c r="N114" s="64">
        <v>6</v>
      </c>
      <c r="O114" s="43"/>
      <c r="P114" s="22">
        <v>1</v>
      </c>
      <c r="Q114" s="27">
        <v>0</v>
      </c>
      <c r="R114" s="65">
        <v>7</v>
      </c>
      <c r="S114" s="41"/>
      <c r="T114" s="43"/>
    </row>
    <row r="115" spans="1:20" ht="15" customHeight="1" x14ac:dyDescent="0.25">
      <c r="A115" s="63" t="s">
        <v>90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3"/>
      <c r="N115" s="64">
        <v>26</v>
      </c>
      <c r="O115" s="43"/>
      <c r="P115" s="22">
        <v>69</v>
      </c>
      <c r="Q115" s="27">
        <v>0</v>
      </c>
      <c r="R115" s="65">
        <v>95</v>
      </c>
      <c r="S115" s="41"/>
      <c r="T115" s="43"/>
    </row>
    <row r="116" spans="1:20" ht="15" customHeight="1" x14ac:dyDescent="0.25">
      <c r="A116" s="63" t="s">
        <v>220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3"/>
      <c r="N116" s="64">
        <v>0</v>
      </c>
      <c r="O116" s="43"/>
      <c r="P116" s="22">
        <v>9</v>
      </c>
      <c r="Q116" s="27">
        <v>0</v>
      </c>
      <c r="R116" s="65">
        <v>9</v>
      </c>
      <c r="S116" s="41"/>
      <c r="T116" s="43"/>
    </row>
    <row r="117" spans="1:20" ht="15" customHeight="1" x14ac:dyDescent="0.25">
      <c r="A117" s="63" t="s">
        <v>91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3"/>
      <c r="N117" s="64">
        <v>24</v>
      </c>
      <c r="O117" s="43"/>
      <c r="P117" s="22">
        <v>72</v>
      </c>
      <c r="Q117" s="27">
        <v>0</v>
      </c>
      <c r="R117" s="65">
        <v>96</v>
      </c>
      <c r="S117" s="41"/>
      <c r="T117" s="43"/>
    </row>
    <row r="118" spans="1:20" ht="15" customHeight="1" x14ac:dyDescent="0.25">
      <c r="A118" s="63" t="s">
        <v>165</v>
      </c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3"/>
      <c r="N118" s="64">
        <v>7</v>
      </c>
      <c r="O118" s="43"/>
      <c r="P118" s="22">
        <v>16</v>
      </c>
      <c r="Q118" s="27">
        <v>0</v>
      </c>
      <c r="R118" s="65">
        <v>23</v>
      </c>
      <c r="S118" s="41"/>
      <c r="T118" s="43"/>
    </row>
    <row r="119" spans="1:20" ht="15" customHeight="1" x14ac:dyDescent="0.25">
      <c r="A119" s="63" t="s">
        <v>293</v>
      </c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3"/>
      <c r="N119" s="64">
        <v>3</v>
      </c>
      <c r="O119" s="43"/>
      <c r="P119" s="22">
        <v>2</v>
      </c>
      <c r="Q119" s="27">
        <v>0</v>
      </c>
      <c r="R119" s="65">
        <v>5</v>
      </c>
      <c r="S119" s="41"/>
      <c r="T119" s="43"/>
    </row>
    <row r="120" spans="1:20" ht="15" customHeight="1" x14ac:dyDescent="0.25">
      <c r="A120" s="63" t="s">
        <v>268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3"/>
      <c r="N120" s="64">
        <v>0</v>
      </c>
      <c r="O120" s="43"/>
      <c r="P120" s="22">
        <v>5</v>
      </c>
      <c r="Q120" s="27">
        <v>0</v>
      </c>
      <c r="R120" s="65">
        <v>5</v>
      </c>
      <c r="S120" s="41"/>
      <c r="T120" s="43"/>
    </row>
    <row r="121" spans="1:20" ht="15" customHeight="1" x14ac:dyDescent="0.25">
      <c r="A121" s="63" t="s">
        <v>92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3"/>
      <c r="N121" s="64">
        <v>109</v>
      </c>
      <c r="O121" s="43"/>
      <c r="P121" s="22">
        <v>754</v>
      </c>
      <c r="Q121" s="27">
        <v>0</v>
      </c>
      <c r="R121" s="65">
        <v>863</v>
      </c>
      <c r="S121" s="41"/>
      <c r="T121" s="43"/>
    </row>
    <row r="122" spans="1:20" ht="15" customHeight="1" x14ac:dyDescent="0.25">
      <c r="A122" s="63" t="s">
        <v>166</v>
      </c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3"/>
      <c r="N122" s="64">
        <v>0</v>
      </c>
      <c r="O122" s="43"/>
      <c r="P122" s="22">
        <v>57</v>
      </c>
      <c r="Q122" s="27">
        <v>0</v>
      </c>
      <c r="R122" s="65">
        <v>57</v>
      </c>
      <c r="S122" s="41"/>
      <c r="T122" s="43"/>
    </row>
    <row r="123" spans="1:20" ht="15" customHeight="1" x14ac:dyDescent="0.25">
      <c r="A123" s="63" t="s">
        <v>269</v>
      </c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3"/>
      <c r="N123" s="64">
        <v>11</v>
      </c>
      <c r="O123" s="43"/>
      <c r="P123" s="22">
        <v>51</v>
      </c>
      <c r="Q123" s="27">
        <v>0</v>
      </c>
      <c r="R123" s="65">
        <v>62</v>
      </c>
      <c r="S123" s="41"/>
      <c r="T123" s="43"/>
    </row>
    <row r="124" spans="1:20" ht="15" customHeight="1" x14ac:dyDescent="0.25">
      <c r="A124" s="63" t="s">
        <v>194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3"/>
      <c r="N124" s="64">
        <v>1</v>
      </c>
      <c r="O124" s="43"/>
      <c r="P124" s="22">
        <v>16</v>
      </c>
      <c r="Q124" s="27">
        <v>0</v>
      </c>
      <c r="R124" s="65">
        <v>17</v>
      </c>
      <c r="S124" s="41"/>
      <c r="T124" s="43"/>
    </row>
    <row r="125" spans="1:20" ht="15" customHeight="1" x14ac:dyDescent="0.25">
      <c r="A125" s="63" t="s">
        <v>221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3"/>
      <c r="N125" s="64">
        <v>3</v>
      </c>
      <c r="O125" s="43"/>
      <c r="P125" s="22">
        <v>2</v>
      </c>
      <c r="Q125" s="27">
        <v>0</v>
      </c>
      <c r="R125" s="65">
        <v>5</v>
      </c>
      <c r="S125" s="41"/>
      <c r="T125" s="43"/>
    </row>
    <row r="126" spans="1:20" ht="15" customHeight="1" x14ac:dyDescent="0.25">
      <c r="A126" s="63" t="s">
        <v>294</v>
      </c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3"/>
      <c r="N126" s="64">
        <v>0</v>
      </c>
      <c r="O126" s="43"/>
      <c r="P126" s="22">
        <v>5</v>
      </c>
      <c r="Q126" s="27">
        <v>0</v>
      </c>
      <c r="R126" s="65">
        <v>5</v>
      </c>
      <c r="S126" s="41"/>
      <c r="T126" s="43"/>
    </row>
    <row r="127" spans="1:20" ht="15" customHeight="1" x14ac:dyDescent="0.25">
      <c r="A127" s="63" t="s">
        <v>146</v>
      </c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3"/>
      <c r="N127" s="64">
        <v>5</v>
      </c>
      <c r="O127" s="43"/>
      <c r="P127" s="22">
        <v>20</v>
      </c>
      <c r="Q127" s="27">
        <v>0</v>
      </c>
      <c r="R127" s="65">
        <v>25</v>
      </c>
      <c r="S127" s="41"/>
      <c r="T127" s="43"/>
    </row>
    <row r="128" spans="1:20" ht="15" customHeight="1" x14ac:dyDescent="0.25">
      <c r="A128" s="63" t="s">
        <v>195</v>
      </c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3"/>
      <c r="N128" s="64">
        <v>5</v>
      </c>
      <c r="O128" s="43"/>
      <c r="P128" s="22">
        <v>12</v>
      </c>
      <c r="Q128" s="27">
        <v>0</v>
      </c>
      <c r="R128" s="65">
        <v>17</v>
      </c>
      <c r="S128" s="41"/>
      <c r="T128" s="43"/>
    </row>
    <row r="129" spans="1:20" ht="15" customHeight="1" x14ac:dyDescent="0.25">
      <c r="A129" s="63" t="s">
        <v>93</v>
      </c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3"/>
      <c r="N129" s="64">
        <v>17</v>
      </c>
      <c r="O129" s="43"/>
      <c r="P129" s="22">
        <v>51</v>
      </c>
      <c r="Q129" s="27">
        <v>0</v>
      </c>
      <c r="R129" s="65">
        <v>68</v>
      </c>
      <c r="S129" s="41"/>
      <c r="T129" s="43"/>
    </row>
    <row r="130" spans="1:20" ht="15" customHeight="1" x14ac:dyDescent="0.25">
      <c r="A130" s="63" t="s">
        <v>94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3"/>
      <c r="N130" s="64">
        <v>4</v>
      </c>
      <c r="O130" s="43"/>
      <c r="P130" s="22">
        <v>38</v>
      </c>
      <c r="Q130" s="27">
        <v>0</v>
      </c>
      <c r="R130" s="65">
        <v>42</v>
      </c>
      <c r="S130" s="41"/>
      <c r="T130" s="43"/>
    </row>
    <row r="131" spans="1:20" ht="15" customHeight="1" x14ac:dyDescent="0.25">
      <c r="A131" s="63" t="s">
        <v>295</v>
      </c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3"/>
      <c r="N131" s="64">
        <v>25</v>
      </c>
      <c r="O131" s="43"/>
      <c r="P131" s="22">
        <v>18</v>
      </c>
      <c r="Q131" s="27">
        <v>0</v>
      </c>
      <c r="R131" s="65">
        <v>43</v>
      </c>
      <c r="S131" s="41"/>
      <c r="T131" s="43"/>
    </row>
    <row r="132" spans="1:20" ht="15" customHeight="1" x14ac:dyDescent="0.25">
      <c r="A132" s="63" t="s">
        <v>95</v>
      </c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3"/>
      <c r="N132" s="64">
        <v>370</v>
      </c>
      <c r="O132" s="43"/>
      <c r="P132" s="22">
        <v>549</v>
      </c>
      <c r="Q132" s="27">
        <v>0</v>
      </c>
      <c r="R132" s="65">
        <v>919</v>
      </c>
      <c r="S132" s="41"/>
      <c r="T132" s="43"/>
    </row>
    <row r="133" spans="1:20" ht="15" customHeight="1" x14ac:dyDescent="0.25">
      <c r="A133" s="63" t="s">
        <v>296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3"/>
      <c r="N133" s="64">
        <v>34</v>
      </c>
      <c r="O133" s="43"/>
      <c r="P133" s="22">
        <v>0</v>
      </c>
      <c r="Q133" s="27">
        <v>0</v>
      </c>
      <c r="R133" s="65">
        <v>34</v>
      </c>
      <c r="S133" s="41"/>
      <c r="T133" s="43"/>
    </row>
    <row r="134" spans="1:20" ht="15" customHeight="1" x14ac:dyDescent="0.25">
      <c r="A134" s="63" t="s">
        <v>297</v>
      </c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3"/>
      <c r="N134" s="64">
        <v>38</v>
      </c>
      <c r="O134" s="43"/>
      <c r="P134" s="22">
        <v>13</v>
      </c>
      <c r="Q134" s="27">
        <v>0</v>
      </c>
      <c r="R134" s="65">
        <v>51</v>
      </c>
      <c r="S134" s="41"/>
      <c r="T134" s="43"/>
    </row>
    <row r="135" spans="1:20" ht="15" customHeight="1" x14ac:dyDescent="0.25">
      <c r="A135" s="63" t="s">
        <v>96</v>
      </c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3"/>
      <c r="N135" s="64">
        <v>32</v>
      </c>
      <c r="O135" s="43"/>
      <c r="P135" s="22">
        <v>150</v>
      </c>
      <c r="Q135" s="27">
        <v>0</v>
      </c>
      <c r="R135" s="65">
        <v>182</v>
      </c>
      <c r="S135" s="41"/>
      <c r="T135" s="43"/>
    </row>
    <row r="136" spans="1:20" ht="15" customHeight="1" x14ac:dyDescent="0.25">
      <c r="A136" s="63" t="s">
        <v>270</v>
      </c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3"/>
      <c r="N136" s="64">
        <v>0</v>
      </c>
      <c r="O136" s="43"/>
      <c r="P136" s="22">
        <v>2</v>
      </c>
      <c r="Q136" s="27">
        <v>0</v>
      </c>
      <c r="R136" s="65">
        <v>2</v>
      </c>
      <c r="S136" s="41"/>
      <c r="T136" s="43"/>
    </row>
    <row r="137" spans="1:20" ht="15" customHeight="1" x14ac:dyDescent="0.25">
      <c r="A137" s="63" t="s">
        <v>196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3"/>
      <c r="N137" s="64">
        <v>9</v>
      </c>
      <c r="O137" s="43"/>
      <c r="P137" s="22">
        <v>0</v>
      </c>
      <c r="Q137" s="27">
        <v>0</v>
      </c>
      <c r="R137" s="65">
        <v>9</v>
      </c>
      <c r="S137" s="41"/>
      <c r="T137" s="43"/>
    </row>
    <row r="138" spans="1:20" ht="15" customHeight="1" x14ac:dyDescent="0.25">
      <c r="A138" s="63" t="s">
        <v>197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3"/>
      <c r="N138" s="64">
        <v>52</v>
      </c>
      <c r="O138" s="43"/>
      <c r="P138" s="22">
        <v>89</v>
      </c>
      <c r="Q138" s="27">
        <v>0</v>
      </c>
      <c r="R138" s="65">
        <v>141</v>
      </c>
      <c r="S138" s="41"/>
      <c r="T138" s="43"/>
    </row>
    <row r="139" spans="1:20" ht="15" customHeight="1" x14ac:dyDescent="0.25">
      <c r="A139" s="63" t="s">
        <v>271</v>
      </c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3"/>
      <c r="N139" s="64">
        <v>1</v>
      </c>
      <c r="O139" s="43"/>
      <c r="P139" s="22">
        <v>8</v>
      </c>
      <c r="Q139" s="27">
        <v>0</v>
      </c>
      <c r="R139" s="65">
        <v>9</v>
      </c>
      <c r="S139" s="41"/>
      <c r="T139" s="43"/>
    </row>
    <row r="140" spans="1:20" ht="15" customHeight="1" x14ac:dyDescent="0.25">
      <c r="A140" s="63" t="s">
        <v>97</v>
      </c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3"/>
      <c r="N140" s="64">
        <v>71</v>
      </c>
      <c r="O140" s="43"/>
      <c r="P140" s="22">
        <v>177</v>
      </c>
      <c r="Q140" s="27">
        <v>0</v>
      </c>
      <c r="R140" s="65">
        <v>248</v>
      </c>
      <c r="S140" s="41"/>
      <c r="T140" s="43"/>
    </row>
    <row r="141" spans="1:20" ht="15" customHeight="1" x14ac:dyDescent="0.25">
      <c r="A141" s="63" t="s">
        <v>298</v>
      </c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3"/>
      <c r="N141" s="64">
        <v>248</v>
      </c>
      <c r="O141" s="43"/>
      <c r="P141" s="22">
        <v>613</v>
      </c>
      <c r="Q141" s="27">
        <v>0</v>
      </c>
      <c r="R141" s="65">
        <v>861</v>
      </c>
      <c r="S141" s="41"/>
      <c r="T141" s="43"/>
    </row>
    <row r="142" spans="1:20" ht="15" customHeight="1" x14ac:dyDescent="0.25">
      <c r="A142" s="63" t="s">
        <v>299</v>
      </c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3"/>
      <c r="N142" s="64">
        <v>1</v>
      </c>
      <c r="O142" s="43"/>
      <c r="P142" s="22">
        <v>0</v>
      </c>
      <c r="Q142" s="27">
        <v>0</v>
      </c>
      <c r="R142" s="65">
        <v>1</v>
      </c>
      <c r="S142" s="41"/>
      <c r="T142" s="43"/>
    </row>
    <row r="143" spans="1:20" ht="15" customHeight="1" x14ac:dyDescent="0.25">
      <c r="A143" s="63" t="s">
        <v>198</v>
      </c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3"/>
      <c r="N143" s="64">
        <v>1</v>
      </c>
      <c r="O143" s="43"/>
      <c r="P143" s="22">
        <v>0</v>
      </c>
      <c r="Q143" s="27">
        <v>0</v>
      </c>
      <c r="R143" s="65">
        <v>1</v>
      </c>
      <c r="S143" s="41"/>
      <c r="T143" s="43"/>
    </row>
    <row r="144" spans="1:20" ht="15" customHeight="1" x14ac:dyDescent="0.25">
      <c r="A144" s="63" t="s">
        <v>300</v>
      </c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3"/>
      <c r="N144" s="64">
        <v>3</v>
      </c>
      <c r="O144" s="43"/>
      <c r="P144" s="22">
        <v>1</v>
      </c>
      <c r="Q144" s="27">
        <v>0</v>
      </c>
      <c r="R144" s="65">
        <v>4</v>
      </c>
      <c r="S144" s="41"/>
      <c r="T144" s="43"/>
    </row>
    <row r="145" spans="1:20" ht="15" customHeight="1" x14ac:dyDescent="0.25">
      <c r="A145" s="63" t="s">
        <v>301</v>
      </c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3"/>
      <c r="N145" s="64">
        <v>70</v>
      </c>
      <c r="O145" s="43"/>
      <c r="P145" s="22">
        <v>22</v>
      </c>
      <c r="Q145" s="27">
        <v>0</v>
      </c>
      <c r="R145" s="65">
        <v>92</v>
      </c>
      <c r="S145" s="41"/>
      <c r="T145" s="43"/>
    </row>
    <row r="146" spans="1:20" ht="15" customHeight="1" x14ac:dyDescent="0.25">
      <c r="A146" s="63" t="s">
        <v>171</v>
      </c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3"/>
      <c r="N146" s="64">
        <v>1</v>
      </c>
      <c r="O146" s="43"/>
      <c r="P146" s="22">
        <v>10</v>
      </c>
      <c r="Q146" s="27">
        <v>0</v>
      </c>
      <c r="R146" s="65">
        <v>11</v>
      </c>
      <c r="S146" s="41"/>
      <c r="T146" s="43"/>
    </row>
    <row r="147" spans="1:20" ht="15" customHeight="1" x14ac:dyDescent="0.25">
      <c r="A147" s="63" t="s">
        <v>98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3"/>
      <c r="N147" s="64">
        <v>6</v>
      </c>
      <c r="O147" s="43"/>
      <c r="P147" s="22">
        <v>13</v>
      </c>
      <c r="Q147" s="27">
        <v>0</v>
      </c>
      <c r="R147" s="65">
        <v>19</v>
      </c>
      <c r="S147" s="41"/>
      <c r="T147" s="43"/>
    </row>
    <row r="148" spans="1:20" ht="15" customHeight="1" x14ac:dyDescent="0.25">
      <c r="A148" s="63" t="s">
        <v>272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3"/>
      <c r="N148" s="64">
        <v>0</v>
      </c>
      <c r="O148" s="43"/>
      <c r="P148" s="22">
        <v>1</v>
      </c>
      <c r="Q148" s="27">
        <v>0</v>
      </c>
      <c r="R148" s="65">
        <v>1</v>
      </c>
      <c r="S148" s="41"/>
      <c r="T148" s="43"/>
    </row>
    <row r="149" spans="1:20" ht="15" customHeight="1" x14ac:dyDescent="0.25">
      <c r="A149" s="63" t="s">
        <v>302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3"/>
      <c r="N149" s="64">
        <v>0</v>
      </c>
      <c r="O149" s="43"/>
      <c r="P149" s="22">
        <v>1</v>
      </c>
      <c r="Q149" s="27">
        <v>0</v>
      </c>
      <c r="R149" s="65">
        <v>1</v>
      </c>
      <c r="S149" s="41"/>
      <c r="T149" s="43"/>
    </row>
    <row r="150" spans="1:20" ht="15" customHeight="1" x14ac:dyDescent="0.25">
      <c r="A150" s="63" t="s">
        <v>199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3"/>
      <c r="N150" s="64">
        <v>3</v>
      </c>
      <c r="O150" s="43"/>
      <c r="P150" s="22">
        <v>5</v>
      </c>
      <c r="Q150" s="27">
        <v>0</v>
      </c>
      <c r="R150" s="65">
        <v>8</v>
      </c>
      <c r="S150" s="41"/>
      <c r="T150" s="43"/>
    </row>
    <row r="151" spans="1:20" ht="15" customHeight="1" x14ac:dyDescent="0.25">
      <c r="A151" s="63" t="s">
        <v>147</v>
      </c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3"/>
      <c r="N151" s="64">
        <v>58</v>
      </c>
      <c r="O151" s="43"/>
      <c r="P151" s="22">
        <v>44</v>
      </c>
      <c r="Q151" s="27">
        <v>0</v>
      </c>
      <c r="R151" s="65">
        <v>102</v>
      </c>
      <c r="S151" s="41"/>
      <c r="T151" s="43"/>
    </row>
    <row r="152" spans="1:20" ht="15" customHeight="1" x14ac:dyDescent="0.25">
      <c r="A152" s="63" t="s">
        <v>222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3"/>
      <c r="N152" s="64">
        <v>0</v>
      </c>
      <c r="O152" s="43"/>
      <c r="P152" s="22">
        <v>9</v>
      </c>
      <c r="Q152" s="27">
        <v>0</v>
      </c>
      <c r="R152" s="65">
        <v>9</v>
      </c>
      <c r="S152" s="41"/>
      <c r="T152" s="43"/>
    </row>
    <row r="153" spans="1:20" ht="15" customHeight="1" x14ac:dyDescent="0.25">
      <c r="A153" s="63" t="s">
        <v>99</v>
      </c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3"/>
      <c r="N153" s="64">
        <v>73</v>
      </c>
      <c r="O153" s="43"/>
      <c r="P153" s="22">
        <v>195</v>
      </c>
      <c r="Q153" s="27">
        <v>0</v>
      </c>
      <c r="R153" s="65">
        <v>268</v>
      </c>
      <c r="S153" s="41"/>
      <c r="T153" s="43"/>
    </row>
    <row r="154" spans="1:20" ht="15" customHeight="1" x14ac:dyDescent="0.25">
      <c r="A154" s="63" t="s">
        <v>303</v>
      </c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3"/>
      <c r="N154" s="64">
        <v>0</v>
      </c>
      <c r="O154" s="43"/>
      <c r="P154" s="22">
        <v>2</v>
      </c>
      <c r="Q154" s="27">
        <v>0</v>
      </c>
      <c r="R154" s="65">
        <v>2</v>
      </c>
      <c r="S154" s="41"/>
      <c r="T154" s="43"/>
    </row>
    <row r="155" spans="1:20" ht="15" customHeight="1" x14ac:dyDescent="0.25">
      <c r="A155" s="63" t="s">
        <v>273</v>
      </c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3"/>
      <c r="N155" s="64">
        <v>0</v>
      </c>
      <c r="O155" s="43"/>
      <c r="P155" s="22">
        <v>3</v>
      </c>
      <c r="Q155" s="27">
        <v>0</v>
      </c>
      <c r="R155" s="65">
        <v>3</v>
      </c>
      <c r="S155" s="41"/>
      <c r="T155" s="43"/>
    </row>
    <row r="156" spans="1:20" ht="15" customHeight="1" x14ac:dyDescent="0.25">
      <c r="A156" s="63" t="s">
        <v>200</v>
      </c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3"/>
      <c r="N156" s="64">
        <v>35</v>
      </c>
      <c r="O156" s="43"/>
      <c r="P156" s="22">
        <v>0</v>
      </c>
      <c r="Q156" s="27">
        <v>0</v>
      </c>
      <c r="R156" s="65">
        <v>35</v>
      </c>
      <c r="S156" s="41"/>
      <c r="T156" s="43"/>
    </row>
    <row r="157" spans="1:20" ht="15" customHeight="1" x14ac:dyDescent="0.25">
      <c r="A157" s="63" t="s">
        <v>274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3"/>
      <c r="N157" s="64">
        <v>5</v>
      </c>
      <c r="O157" s="43"/>
      <c r="P157" s="22">
        <v>6</v>
      </c>
      <c r="Q157" s="27">
        <v>0</v>
      </c>
      <c r="R157" s="65">
        <v>11</v>
      </c>
      <c r="S157" s="41"/>
      <c r="T157" s="43"/>
    </row>
    <row r="158" spans="1:20" ht="15" customHeight="1" x14ac:dyDescent="0.25">
      <c r="A158" s="63" t="s">
        <v>201</v>
      </c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3"/>
      <c r="N158" s="64">
        <v>11</v>
      </c>
      <c r="O158" s="43"/>
      <c r="P158" s="22">
        <v>0</v>
      </c>
      <c r="Q158" s="27">
        <v>0</v>
      </c>
      <c r="R158" s="65">
        <v>11</v>
      </c>
      <c r="S158" s="41"/>
      <c r="T158" s="43"/>
    </row>
    <row r="159" spans="1:20" ht="15" customHeight="1" x14ac:dyDescent="0.25">
      <c r="A159" s="63" t="s">
        <v>100</v>
      </c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3"/>
      <c r="N159" s="64">
        <v>29</v>
      </c>
      <c r="O159" s="43"/>
      <c r="P159" s="22">
        <v>127</v>
      </c>
      <c r="Q159" s="27">
        <v>0</v>
      </c>
      <c r="R159" s="65">
        <v>156</v>
      </c>
      <c r="S159" s="41"/>
      <c r="T159" s="43"/>
    </row>
    <row r="160" spans="1:20" ht="15" customHeight="1" x14ac:dyDescent="0.25">
      <c r="A160" s="63" t="s">
        <v>101</v>
      </c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3"/>
      <c r="N160" s="64">
        <v>271</v>
      </c>
      <c r="O160" s="43"/>
      <c r="P160" s="22">
        <v>515</v>
      </c>
      <c r="Q160" s="27">
        <v>1</v>
      </c>
      <c r="R160" s="65">
        <v>787</v>
      </c>
      <c r="S160" s="41"/>
      <c r="T160" s="43"/>
    </row>
    <row r="161" spans="1:20" ht="15" customHeight="1" x14ac:dyDescent="0.25">
      <c r="A161" s="63" t="s">
        <v>275</v>
      </c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3"/>
      <c r="N161" s="64">
        <v>7</v>
      </c>
      <c r="O161" s="43"/>
      <c r="P161" s="22">
        <v>24</v>
      </c>
      <c r="Q161" s="27">
        <v>0</v>
      </c>
      <c r="R161" s="65">
        <v>31</v>
      </c>
      <c r="S161" s="41"/>
      <c r="T161" s="43"/>
    </row>
    <row r="162" spans="1:20" ht="15" customHeight="1" x14ac:dyDescent="0.25">
      <c r="A162" s="63" t="s">
        <v>304</v>
      </c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3"/>
      <c r="N162" s="64">
        <v>8</v>
      </c>
      <c r="O162" s="43"/>
      <c r="P162" s="22">
        <v>4</v>
      </c>
      <c r="Q162" s="27">
        <v>0</v>
      </c>
      <c r="R162" s="65">
        <v>12</v>
      </c>
      <c r="S162" s="41"/>
      <c r="T162" s="43"/>
    </row>
    <row r="163" spans="1:20" ht="15" customHeight="1" x14ac:dyDescent="0.25">
      <c r="A163" s="63" t="s">
        <v>102</v>
      </c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3"/>
      <c r="N163" s="64">
        <v>15</v>
      </c>
      <c r="O163" s="43"/>
      <c r="P163" s="22">
        <v>212</v>
      </c>
      <c r="Q163" s="27">
        <v>0</v>
      </c>
      <c r="R163" s="65">
        <v>227</v>
      </c>
      <c r="S163" s="41"/>
      <c r="T163" s="43"/>
    </row>
    <row r="164" spans="1:20" ht="15" customHeight="1" x14ac:dyDescent="0.25">
      <c r="A164" s="63" t="s">
        <v>305</v>
      </c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3"/>
      <c r="N164" s="64">
        <v>246</v>
      </c>
      <c r="O164" s="43"/>
      <c r="P164" s="22">
        <v>182</v>
      </c>
      <c r="Q164" s="27">
        <v>0</v>
      </c>
      <c r="R164" s="65">
        <v>428</v>
      </c>
      <c r="S164" s="41"/>
      <c r="T164" s="43"/>
    </row>
    <row r="165" spans="1:20" ht="15" customHeight="1" x14ac:dyDescent="0.25">
      <c r="A165" s="63" t="s">
        <v>223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3"/>
      <c r="N165" s="64">
        <v>2</v>
      </c>
      <c r="O165" s="43"/>
      <c r="P165" s="22">
        <v>9</v>
      </c>
      <c r="Q165" s="27">
        <v>0</v>
      </c>
      <c r="R165" s="65">
        <v>11</v>
      </c>
      <c r="S165" s="41"/>
      <c r="T165" s="43"/>
    </row>
    <row r="166" spans="1:20" ht="15" customHeight="1" x14ac:dyDescent="0.25">
      <c r="A166" s="63" t="s">
        <v>202</v>
      </c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3"/>
      <c r="N166" s="64">
        <v>44</v>
      </c>
      <c r="O166" s="43"/>
      <c r="P166" s="22">
        <v>0</v>
      </c>
      <c r="Q166" s="27">
        <v>0</v>
      </c>
      <c r="R166" s="65">
        <v>44</v>
      </c>
      <c r="S166" s="41"/>
      <c r="T166" s="43"/>
    </row>
    <row r="167" spans="1:20" ht="15" customHeight="1" x14ac:dyDescent="0.25">
      <c r="A167" s="63" t="s">
        <v>276</v>
      </c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3"/>
      <c r="N167" s="64">
        <v>696</v>
      </c>
      <c r="O167" s="43"/>
      <c r="P167" s="22">
        <v>270</v>
      </c>
      <c r="Q167" s="27">
        <v>0</v>
      </c>
      <c r="R167" s="65">
        <v>966</v>
      </c>
      <c r="S167" s="41"/>
      <c r="T167" s="43"/>
    </row>
    <row r="168" spans="1:20" ht="15" customHeight="1" x14ac:dyDescent="0.25">
      <c r="A168" s="63" t="s">
        <v>103</v>
      </c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3"/>
      <c r="N168" s="64">
        <v>8</v>
      </c>
      <c r="O168" s="43"/>
      <c r="P168" s="22">
        <v>11</v>
      </c>
      <c r="Q168" s="27">
        <v>0</v>
      </c>
      <c r="R168" s="65">
        <v>19</v>
      </c>
      <c r="S168" s="41"/>
      <c r="T168" s="43"/>
    </row>
    <row r="169" spans="1:20" ht="15" customHeight="1" x14ac:dyDescent="0.25">
      <c r="A169" s="63" t="s">
        <v>277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3"/>
      <c r="N169" s="64">
        <v>0</v>
      </c>
      <c r="O169" s="43"/>
      <c r="P169" s="22">
        <v>3</v>
      </c>
      <c r="Q169" s="27">
        <v>0</v>
      </c>
      <c r="R169" s="65">
        <v>3</v>
      </c>
      <c r="S169" s="41"/>
      <c r="T169" s="43"/>
    </row>
    <row r="170" spans="1:20" ht="15" customHeight="1" x14ac:dyDescent="0.25">
      <c r="A170" s="63" t="s">
        <v>104</v>
      </c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3"/>
      <c r="N170" s="64">
        <v>140</v>
      </c>
      <c r="O170" s="43"/>
      <c r="P170" s="22">
        <v>36</v>
      </c>
      <c r="Q170" s="27">
        <v>0</v>
      </c>
      <c r="R170" s="65">
        <v>176</v>
      </c>
      <c r="S170" s="41"/>
      <c r="T170" s="43"/>
    </row>
    <row r="171" spans="1:20" ht="15" customHeight="1" x14ac:dyDescent="0.25">
      <c r="A171" s="63" t="s">
        <v>306</v>
      </c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3"/>
      <c r="N171" s="64">
        <v>16</v>
      </c>
      <c r="O171" s="43"/>
      <c r="P171" s="22">
        <v>9</v>
      </c>
      <c r="Q171" s="27">
        <v>0</v>
      </c>
      <c r="R171" s="65">
        <v>25</v>
      </c>
      <c r="S171" s="41"/>
      <c r="T171" s="43"/>
    </row>
    <row r="172" spans="1:20" ht="15" customHeight="1" x14ac:dyDescent="0.25">
      <c r="A172" s="63" t="s">
        <v>105</v>
      </c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3"/>
      <c r="N172" s="64">
        <v>13</v>
      </c>
      <c r="O172" s="43"/>
      <c r="P172" s="22">
        <v>58</v>
      </c>
      <c r="Q172" s="27">
        <v>0</v>
      </c>
      <c r="R172" s="65">
        <v>71</v>
      </c>
      <c r="S172" s="41"/>
      <c r="T172" s="43"/>
    </row>
    <row r="173" spans="1:20" ht="15" customHeight="1" x14ac:dyDescent="0.25">
      <c r="A173" s="63" t="s">
        <v>106</v>
      </c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3"/>
      <c r="N173" s="64">
        <v>8</v>
      </c>
      <c r="O173" s="43"/>
      <c r="P173" s="22">
        <v>12</v>
      </c>
      <c r="Q173" s="27">
        <v>0</v>
      </c>
      <c r="R173" s="65">
        <v>20</v>
      </c>
      <c r="S173" s="41"/>
      <c r="T173" s="43"/>
    </row>
    <row r="174" spans="1:20" ht="15" customHeight="1" x14ac:dyDescent="0.25">
      <c r="A174" s="63" t="s">
        <v>107</v>
      </c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3"/>
      <c r="N174" s="64">
        <v>8</v>
      </c>
      <c r="O174" s="43"/>
      <c r="P174" s="22">
        <v>14</v>
      </c>
      <c r="Q174" s="27">
        <v>0</v>
      </c>
      <c r="R174" s="65">
        <v>22</v>
      </c>
      <c r="S174" s="41"/>
      <c r="T174" s="43"/>
    </row>
    <row r="175" spans="1:20" ht="15" customHeight="1" x14ac:dyDescent="0.25">
      <c r="A175" s="63" t="s">
        <v>167</v>
      </c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3"/>
      <c r="N175" s="64">
        <v>15</v>
      </c>
      <c r="O175" s="43"/>
      <c r="P175" s="22">
        <v>24</v>
      </c>
      <c r="Q175" s="27">
        <v>0</v>
      </c>
      <c r="R175" s="65">
        <v>39</v>
      </c>
      <c r="S175" s="41"/>
      <c r="T175" s="43"/>
    </row>
    <row r="176" spans="1:20" ht="15" customHeight="1" x14ac:dyDescent="0.25">
      <c r="A176" s="63" t="s">
        <v>168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3"/>
      <c r="N176" s="64">
        <v>28</v>
      </c>
      <c r="O176" s="43"/>
      <c r="P176" s="22">
        <v>64</v>
      </c>
      <c r="Q176" s="27">
        <v>0</v>
      </c>
      <c r="R176" s="65">
        <v>92</v>
      </c>
      <c r="S176" s="41"/>
      <c r="T176" s="43"/>
    </row>
    <row r="177" spans="1:20" ht="15" customHeight="1" x14ac:dyDescent="0.25">
      <c r="A177" s="63" t="s">
        <v>108</v>
      </c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3"/>
      <c r="N177" s="64">
        <v>5</v>
      </c>
      <c r="O177" s="43"/>
      <c r="P177" s="22">
        <v>13</v>
      </c>
      <c r="Q177" s="27">
        <v>0</v>
      </c>
      <c r="R177" s="65">
        <v>18</v>
      </c>
      <c r="S177" s="41"/>
      <c r="T177" s="43"/>
    </row>
    <row r="178" spans="1:20" ht="15" customHeight="1" x14ac:dyDescent="0.25">
      <c r="A178" s="63" t="s">
        <v>109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3"/>
      <c r="N178" s="64">
        <v>13</v>
      </c>
      <c r="O178" s="43"/>
      <c r="P178" s="22">
        <v>49</v>
      </c>
      <c r="Q178" s="27">
        <v>0</v>
      </c>
      <c r="R178" s="65">
        <v>62</v>
      </c>
      <c r="S178" s="41"/>
      <c r="T178" s="43"/>
    </row>
    <row r="179" spans="1:20" ht="15" customHeight="1" x14ac:dyDescent="0.25">
      <c r="A179" s="63" t="s">
        <v>278</v>
      </c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3"/>
      <c r="N179" s="64">
        <v>158</v>
      </c>
      <c r="O179" s="43"/>
      <c r="P179" s="22">
        <v>252</v>
      </c>
      <c r="Q179" s="27">
        <v>0</v>
      </c>
      <c r="R179" s="65">
        <v>410</v>
      </c>
      <c r="S179" s="41"/>
      <c r="T179" s="43"/>
    </row>
    <row r="180" spans="1:20" ht="15" customHeight="1" x14ac:dyDescent="0.25">
      <c r="A180" s="63" t="s">
        <v>110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3"/>
      <c r="N180" s="64">
        <v>25</v>
      </c>
      <c r="O180" s="43"/>
      <c r="P180" s="22">
        <v>96</v>
      </c>
      <c r="Q180" s="27">
        <v>0</v>
      </c>
      <c r="R180" s="65">
        <v>121</v>
      </c>
      <c r="S180" s="41"/>
      <c r="T180" s="43"/>
    </row>
    <row r="181" spans="1:20" ht="15" customHeight="1" x14ac:dyDescent="0.25">
      <c r="A181" s="63" t="s">
        <v>224</v>
      </c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3"/>
      <c r="N181" s="64">
        <v>2</v>
      </c>
      <c r="O181" s="43"/>
      <c r="P181" s="22">
        <v>0</v>
      </c>
      <c r="Q181" s="27">
        <v>0</v>
      </c>
      <c r="R181" s="65">
        <v>2</v>
      </c>
      <c r="S181" s="41"/>
      <c r="T181" s="43"/>
    </row>
    <row r="182" spans="1:20" ht="15" customHeight="1" x14ac:dyDescent="0.25">
      <c r="A182" s="63" t="s">
        <v>111</v>
      </c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3"/>
      <c r="N182" s="64">
        <v>22</v>
      </c>
      <c r="O182" s="43"/>
      <c r="P182" s="22">
        <v>71</v>
      </c>
      <c r="Q182" s="27">
        <v>0</v>
      </c>
      <c r="R182" s="65">
        <v>93</v>
      </c>
      <c r="S182" s="41"/>
      <c r="T182" s="43"/>
    </row>
    <row r="183" spans="1:20" ht="15" customHeight="1" x14ac:dyDescent="0.25">
      <c r="A183" s="63" t="s">
        <v>307</v>
      </c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3"/>
      <c r="N183" s="64">
        <v>6</v>
      </c>
      <c r="O183" s="43"/>
      <c r="P183" s="22">
        <v>1</v>
      </c>
      <c r="Q183" s="27">
        <v>0</v>
      </c>
      <c r="R183" s="65">
        <v>7</v>
      </c>
      <c r="S183" s="41"/>
      <c r="T183" s="43"/>
    </row>
    <row r="184" spans="1:20" ht="15" customHeight="1" x14ac:dyDescent="0.25">
      <c r="A184" s="63" t="s">
        <v>157</v>
      </c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3"/>
      <c r="N184" s="64">
        <v>89</v>
      </c>
      <c r="O184" s="43"/>
      <c r="P184" s="22">
        <v>173</v>
      </c>
      <c r="Q184" s="27">
        <v>0</v>
      </c>
      <c r="R184" s="65">
        <v>262</v>
      </c>
      <c r="S184" s="41"/>
      <c r="T184" s="43"/>
    </row>
    <row r="185" spans="1:20" ht="15" customHeight="1" x14ac:dyDescent="0.25">
      <c r="A185" s="63" t="s">
        <v>112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3"/>
      <c r="N185" s="64">
        <v>21</v>
      </c>
      <c r="O185" s="43"/>
      <c r="P185" s="22">
        <v>68</v>
      </c>
      <c r="Q185" s="27">
        <v>0</v>
      </c>
      <c r="R185" s="65">
        <v>89</v>
      </c>
      <c r="S185" s="41"/>
      <c r="T185" s="43"/>
    </row>
    <row r="186" spans="1:20" ht="15" customHeight="1" x14ac:dyDescent="0.25">
      <c r="A186" s="63" t="s">
        <v>113</v>
      </c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3"/>
      <c r="N186" s="64">
        <v>5</v>
      </c>
      <c r="O186" s="43"/>
      <c r="P186" s="22">
        <v>21</v>
      </c>
      <c r="Q186" s="27">
        <v>0</v>
      </c>
      <c r="R186" s="65">
        <v>26</v>
      </c>
      <c r="S186" s="41"/>
      <c r="T186" s="43"/>
    </row>
    <row r="187" spans="1:20" ht="15" customHeight="1" x14ac:dyDescent="0.25">
      <c r="A187" s="63" t="s">
        <v>279</v>
      </c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3"/>
      <c r="N187" s="64">
        <v>0</v>
      </c>
      <c r="O187" s="43"/>
      <c r="P187" s="22">
        <v>2</v>
      </c>
      <c r="Q187" s="27">
        <v>0</v>
      </c>
      <c r="R187" s="65">
        <v>2</v>
      </c>
      <c r="S187" s="41"/>
      <c r="T187" s="43"/>
    </row>
    <row r="188" spans="1:20" ht="15" customHeight="1" x14ac:dyDescent="0.25">
      <c r="A188" s="63" t="s">
        <v>114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3"/>
      <c r="N188" s="64">
        <v>13</v>
      </c>
      <c r="O188" s="43"/>
      <c r="P188" s="22">
        <v>98</v>
      </c>
      <c r="Q188" s="27">
        <v>0</v>
      </c>
      <c r="R188" s="65">
        <v>111</v>
      </c>
      <c r="S188" s="41"/>
      <c r="T188" s="43"/>
    </row>
    <row r="189" spans="1:20" ht="15" customHeight="1" x14ac:dyDescent="0.25">
      <c r="A189" s="63" t="s">
        <v>308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3"/>
      <c r="N189" s="64">
        <v>3</v>
      </c>
      <c r="O189" s="43"/>
      <c r="P189" s="22">
        <v>0</v>
      </c>
      <c r="Q189" s="27">
        <v>0</v>
      </c>
      <c r="R189" s="65">
        <v>3</v>
      </c>
      <c r="S189" s="41"/>
      <c r="T189" s="43"/>
    </row>
    <row r="190" spans="1:20" ht="15" customHeight="1" x14ac:dyDescent="0.25">
      <c r="A190" s="63" t="s">
        <v>148</v>
      </c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3"/>
      <c r="N190" s="64">
        <v>41</v>
      </c>
      <c r="O190" s="43"/>
      <c r="P190" s="22">
        <v>85</v>
      </c>
      <c r="Q190" s="27">
        <v>0</v>
      </c>
      <c r="R190" s="65">
        <v>126</v>
      </c>
      <c r="S190" s="41"/>
      <c r="T190" s="43"/>
    </row>
    <row r="191" spans="1:20" x14ac:dyDescent="0.25">
      <c r="A191" s="63" t="s">
        <v>203</v>
      </c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3"/>
      <c r="N191" s="64">
        <v>26</v>
      </c>
      <c r="O191" s="43"/>
      <c r="P191" s="22">
        <v>0</v>
      </c>
      <c r="Q191" s="27">
        <v>0</v>
      </c>
      <c r="R191" s="65">
        <v>26</v>
      </c>
      <c r="S191" s="41"/>
      <c r="T191" s="43"/>
    </row>
    <row r="192" spans="1:20" ht="15.75" customHeight="1" x14ac:dyDescent="0.25">
      <c r="A192" s="63" t="s">
        <v>204</v>
      </c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3"/>
      <c r="N192" s="64">
        <v>4</v>
      </c>
      <c r="O192" s="43"/>
      <c r="P192" s="22">
        <v>0</v>
      </c>
      <c r="Q192" s="27">
        <v>0</v>
      </c>
      <c r="R192" s="65">
        <v>4</v>
      </c>
      <c r="S192" s="41"/>
      <c r="T192" s="43"/>
    </row>
    <row r="193" spans="1:20" x14ac:dyDescent="0.25">
      <c r="A193" s="61" t="s">
        <v>45</v>
      </c>
      <c r="B193" s="62"/>
      <c r="C193" s="61" t="s">
        <v>45</v>
      </c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1" t="s">
        <v>45</v>
      </c>
      <c r="O193" s="62"/>
      <c r="P193" s="28" t="s">
        <v>45</v>
      </c>
      <c r="Q193" s="28" t="s">
        <v>45</v>
      </c>
      <c r="R193" s="61" t="s">
        <v>45</v>
      </c>
      <c r="S193" s="62"/>
      <c r="T193" s="62"/>
    </row>
    <row r="194" spans="1:20" ht="15.75" x14ac:dyDescent="0.25">
      <c r="A194" s="44" t="s">
        <v>115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3"/>
      <c r="P194" s="24" t="s">
        <v>45</v>
      </c>
      <c r="Q194" s="44" t="s">
        <v>48</v>
      </c>
      <c r="R194" s="41"/>
      <c r="S194" s="41"/>
      <c r="T194" s="43"/>
    </row>
    <row r="195" spans="1:20" ht="18" customHeight="1" x14ac:dyDescent="0.25">
      <c r="A195" s="56" t="s">
        <v>45</v>
      </c>
      <c r="B195" s="41"/>
      <c r="C195" s="57" t="s">
        <v>116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3"/>
      <c r="P195" s="26" t="s">
        <v>45</v>
      </c>
      <c r="Q195" s="58">
        <v>305.90322580645199</v>
      </c>
      <c r="R195" s="41"/>
      <c r="S195" s="41"/>
      <c r="T195" s="43"/>
    </row>
    <row r="196" spans="1:20" ht="18" customHeight="1" x14ac:dyDescent="0.25"/>
    <row r="197" spans="1:20" ht="18" customHeight="1" x14ac:dyDescent="0.25">
      <c r="A197" s="59" t="s">
        <v>117</v>
      </c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3"/>
    </row>
    <row r="198" spans="1:20" ht="18" customHeight="1" x14ac:dyDescent="0.25">
      <c r="A198" s="40" t="s">
        <v>45</v>
      </c>
      <c r="B198" s="41"/>
      <c r="C198" s="50" t="s">
        <v>47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3"/>
      <c r="P198" s="44" t="s">
        <v>48</v>
      </c>
      <c r="Q198" s="41"/>
      <c r="R198" s="41"/>
      <c r="S198" s="43"/>
    </row>
    <row r="199" spans="1:20" ht="18" customHeight="1" x14ac:dyDescent="0.25">
      <c r="A199" s="45" t="s">
        <v>45</v>
      </c>
      <c r="B199" s="41"/>
      <c r="C199" s="46" t="s">
        <v>49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3"/>
      <c r="P199" s="49">
        <v>2905</v>
      </c>
      <c r="Q199" s="41"/>
      <c r="R199" s="41"/>
      <c r="S199" s="43"/>
    </row>
    <row r="200" spans="1:20" ht="18" customHeight="1" x14ac:dyDescent="0.25">
      <c r="A200" s="45" t="s">
        <v>45</v>
      </c>
      <c r="B200" s="41"/>
      <c r="C200" s="46" t="s">
        <v>50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3"/>
      <c r="P200" s="49">
        <v>2897</v>
      </c>
      <c r="Q200" s="41"/>
      <c r="R200" s="41"/>
      <c r="S200" s="43"/>
    </row>
    <row r="201" spans="1:20" ht="18" customHeight="1" x14ac:dyDescent="0.25">
      <c r="A201" s="45" t="s">
        <v>45</v>
      </c>
      <c r="B201" s="41"/>
      <c r="C201" s="46" t="s">
        <v>51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3"/>
      <c r="P201" s="49">
        <v>8</v>
      </c>
      <c r="Q201" s="41"/>
      <c r="R201" s="41"/>
      <c r="S201" s="43"/>
    </row>
    <row r="202" spans="1:20" ht="18" customHeight="1" x14ac:dyDescent="0.25"/>
    <row r="203" spans="1:20" ht="15" customHeight="1" x14ac:dyDescent="0.25">
      <c r="A203" s="40" t="s">
        <v>45</v>
      </c>
      <c r="B203" s="41"/>
      <c r="C203" s="50" t="s">
        <v>118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3"/>
      <c r="P203" s="44" t="s">
        <v>48</v>
      </c>
      <c r="Q203" s="41"/>
      <c r="R203" s="41"/>
      <c r="S203" s="43"/>
    </row>
    <row r="204" spans="1:20" ht="15" customHeight="1" x14ac:dyDescent="0.25">
      <c r="A204" s="45" t="s">
        <v>45</v>
      </c>
      <c r="B204" s="41"/>
      <c r="C204" s="46" t="s">
        <v>119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3"/>
      <c r="P204" s="49">
        <v>2665</v>
      </c>
      <c r="Q204" s="41"/>
      <c r="R204" s="41"/>
      <c r="S204" s="43"/>
    </row>
    <row r="205" spans="1:20" ht="15" customHeight="1" x14ac:dyDescent="0.25">
      <c r="A205" s="45" t="s">
        <v>45</v>
      </c>
      <c r="B205" s="41"/>
      <c r="C205" s="25" t="s">
        <v>45</v>
      </c>
      <c r="D205" s="46" t="s">
        <v>120</v>
      </c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3"/>
      <c r="P205" s="49">
        <v>2581</v>
      </c>
      <c r="Q205" s="41"/>
      <c r="R205" s="41"/>
      <c r="S205" s="43"/>
    </row>
    <row r="206" spans="1:20" ht="15" customHeight="1" x14ac:dyDescent="0.25">
      <c r="A206" s="45" t="s">
        <v>45</v>
      </c>
      <c r="B206" s="41"/>
      <c r="C206" s="25" t="s">
        <v>45</v>
      </c>
      <c r="D206" s="60" t="s">
        <v>45</v>
      </c>
      <c r="E206" s="41"/>
      <c r="F206" s="41"/>
      <c r="G206" s="46" t="s">
        <v>121</v>
      </c>
      <c r="H206" s="41"/>
      <c r="I206" s="41"/>
      <c r="J206" s="41"/>
      <c r="K206" s="41"/>
      <c r="L206" s="41"/>
      <c r="M206" s="41"/>
      <c r="N206" s="41"/>
      <c r="O206" s="43"/>
      <c r="P206" s="49">
        <v>383</v>
      </c>
      <c r="Q206" s="41"/>
      <c r="R206" s="41"/>
      <c r="S206" s="43"/>
    </row>
    <row r="207" spans="1:20" ht="15" customHeight="1" x14ac:dyDescent="0.25">
      <c r="A207" s="45" t="s">
        <v>45</v>
      </c>
      <c r="B207" s="41"/>
      <c r="C207" s="25" t="s">
        <v>45</v>
      </c>
      <c r="D207" s="60" t="s">
        <v>45</v>
      </c>
      <c r="E207" s="41"/>
      <c r="F207" s="41"/>
      <c r="G207" s="46" t="s">
        <v>122</v>
      </c>
      <c r="H207" s="41"/>
      <c r="I207" s="41"/>
      <c r="J207" s="41"/>
      <c r="K207" s="41"/>
      <c r="L207" s="41"/>
      <c r="M207" s="41"/>
      <c r="N207" s="41"/>
      <c r="O207" s="43"/>
      <c r="P207" s="49">
        <v>890</v>
      </c>
      <c r="Q207" s="41"/>
      <c r="R207" s="41"/>
      <c r="S207" s="43"/>
    </row>
    <row r="208" spans="1:20" ht="15" customHeight="1" x14ac:dyDescent="0.25">
      <c r="A208" s="45" t="s">
        <v>45</v>
      </c>
      <c r="B208" s="41"/>
      <c r="C208" s="25" t="s">
        <v>45</v>
      </c>
      <c r="D208" s="60" t="s">
        <v>45</v>
      </c>
      <c r="E208" s="41"/>
      <c r="F208" s="41"/>
      <c r="G208" s="46" t="s">
        <v>123</v>
      </c>
      <c r="H208" s="41"/>
      <c r="I208" s="41"/>
      <c r="J208" s="41"/>
      <c r="K208" s="41"/>
      <c r="L208" s="41"/>
      <c r="M208" s="41"/>
      <c r="N208" s="41"/>
      <c r="O208" s="43"/>
      <c r="P208" s="49">
        <v>1081</v>
      </c>
      <c r="Q208" s="41"/>
      <c r="R208" s="41"/>
      <c r="S208" s="43"/>
    </row>
    <row r="209" spans="1:19" ht="15" customHeight="1" x14ac:dyDescent="0.25">
      <c r="A209" s="45" t="s">
        <v>45</v>
      </c>
      <c r="B209" s="41"/>
      <c r="C209" s="25" t="s">
        <v>45</v>
      </c>
      <c r="D209" s="60" t="s">
        <v>45</v>
      </c>
      <c r="E209" s="41"/>
      <c r="F209" s="41"/>
      <c r="G209" s="46" t="s">
        <v>124</v>
      </c>
      <c r="H209" s="41"/>
      <c r="I209" s="41"/>
      <c r="J209" s="41"/>
      <c r="K209" s="41"/>
      <c r="L209" s="41"/>
      <c r="M209" s="41"/>
      <c r="N209" s="41"/>
      <c r="O209" s="43"/>
      <c r="P209" s="49">
        <v>1</v>
      </c>
      <c r="Q209" s="41"/>
      <c r="R209" s="41"/>
      <c r="S209" s="43"/>
    </row>
    <row r="210" spans="1:19" ht="15" customHeight="1" x14ac:dyDescent="0.25">
      <c r="A210" s="45" t="s">
        <v>45</v>
      </c>
      <c r="B210" s="41"/>
      <c r="C210" s="25" t="s">
        <v>45</v>
      </c>
      <c r="D210" s="60" t="s">
        <v>45</v>
      </c>
      <c r="E210" s="41"/>
      <c r="F210" s="41"/>
      <c r="G210" s="46" t="s">
        <v>125</v>
      </c>
      <c r="H210" s="41"/>
      <c r="I210" s="41"/>
      <c r="J210" s="41"/>
      <c r="K210" s="41"/>
      <c r="L210" s="41"/>
      <c r="M210" s="41"/>
      <c r="N210" s="41"/>
      <c r="O210" s="43"/>
      <c r="P210" s="49">
        <v>226</v>
      </c>
      <c r="Q210" s="41"/>
      <c r="R210" s="41"/>
      <c r="S210" s="43"/>
    </row>
    <row r="211" spans="1:19" ht="18" customHeight="1" x14ac:dyDescent="0.25">
      <c r="A211" s="45" t="s">
        <v>45</v>
      </c>
      <c r="B211" s="41"/>
      <c r="C211" s="25" t="s">
        <v>45</v>
      </c>
      <c r="D211" s="46" t="s">
        <v>126</v>
      </c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3"/>
      <c r="P211" s="49">
        <v>76</v>
      </c>
      <c r="Q211" s="41"/>
      <c r="R211" s="41"/>
      <c r="S211" s="43"/>
    </row>
    <row r="212" spans="1:19" ht="18" customHeight="1" x14ac:dyDescent="0.25">
      <c r="A212" s="45" t="s">
        <v>45</v>
      </c>
      <c r="B212" s="41"/>
      <c r="C212" s="25" t="s">
        <v>45</v>
      </c>
      <c r="D212" s="46" t="s">
        <v>127</v>
      </c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3"/>
      <c r="P212" s="49">
        <v>8</v>
      </c>
      <c r="Q212" s="41"/>
      <c r="R212" s="41"/>
      <c r="S212" s="43"/>
    </row>
    <row r="213" spans="1:19" ht="18" customHeight="1" x14ac:dyDescent="0.25"/>
    <row r="214" spans="1:19" ht="15" customHeight="1" x14ac:dyDescent="0.25">
      <c r="A214" s="40" t="s">
        <v>45</v>
      </c>
      <c r="B214" s="41"/>
      <c r="C214" s="50" t="s">
        <v>128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3"/>
      <c r="P214" s="44" t="s">
        <v>48</v>
      </c>
      <c r="Q214" s="41"/>
      <c r="R214" s="41"/>
      <c r="S214" s="43"/>
    </row>
    <row r="215" spans="1:19" ht="15" customHeight="1" x14ac:dyDescent="0.25">
      <c r="A215" s="54" t="s">
        <v>45</v>
      </c>
      <c r="B215" s="52"/>
      <c r="C215" s="51" t="s">
        <v>129</v>
      </c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3"/>
      <c r="P215" s="55">
        <v>174</v>
      </c>
      <c r="Q215" s="52"/>
      <c r="R215" s="52"/>
      <c r="S215" s="53"/>
    </row>
    <row r="216" spans="1:19" ht="18" customHeight="1" x14ac:dyDescent="0.25">
      <c r="A216" s="54" t="s">
        <v>45</v>
      </c>
      <c r="B216" s="52"/>
      <c r="C216" s="16" t="s">
        <v>45</v>
      </c>
      <c r="D216" s="51" t="s">
        <v>130</v>
      </c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3"/>
      <c r="P216" s="55">
        <v>174</v>
      </c>
      <c r="Q216" s="52"/>
      <c r="R216" s="52"/>
      <c r="S216" s="53"/>
    </row>
    <row r="217" spans="1:19" ht="18" customHeight="1" x14ac:dyDescent="0.25">
      <c r="A217" s="45" t="s">
        <v>45</v>
      </c>
      <c r="B217" s="41"/>
      <c r="C217" s="25" t="s">
        <v>45</v>
      </c>
      <c r="D217" s="46" t="s">
        <v>131</v>
      </c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3"/>
      <c r="P217" s="49">
        <v>0</v>
      </c>
      <c r="Q217" s="41"/>
      <c r="R217" s="41"/>
      <c r="S217" s="43"/>
    </row>
    <row r="218" spans="1:19" ht="18" customHeight="1" x14ac:dyDescent="0.25"/>
    <row r="219" spans="1:19" ht="18" customHeight="1" x14ac:dyDescent="0.25">
      <c r="A219" s="40" t="s">
        <v>45</v>
      </c>
      <c r="B219" s="41"/>
      <c r="C219" s="50" t="s">
        <v>132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3"/>
      <c r="P219" s="44" t="s">
        <v>48</v>
      </c>
      <c r="Q219" s="41"/>
      <c r="R219" s="41"/>
      <c r="S219" s="43"/>
    </row>
    <row r="220" spans="1:19" ht="18" customHeight="1" x14ac:dyDescent="0.25">
      <c r="A220" s="45" t="s">
        <v>45</v>
      </c>
      <c r="B220" s="41"/>
      <c r="C220" s="46" t="s">
        <v>133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3"/>
      <c r="P220" s="49">
        <v>16</v>
      </c>
      <c r="Q220" s="41"/>
      <c r="R220" s="41"/>
      <c r="S220" s="43"/>
    </row>
    <row r="221" spans="1:19" ht="18" customHeight="1" x14ac:dyDescent="0.25">
      <c r="A221" s="45" t="s">
        <v>45</v>
      </c>
      <c r="B221" s="41"/>
      <c r="C221" s="46" t="s">
        <v>134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3"/>
      <c r="P221" s="49">
        <v>0</v>
      </c>
      <c r="Q221" s="41"/>
      <c r="R221" s="41"/>
      <c r="S221" s="43"/>
    </row>
    <row r="222" spans="1:19" ht="18" customHeight="1" x14ac:dyDescent="0.25"/>
    <row r="223" spans="1:19" ht="18" customHeight="1" x14ac:dyDescent="0.25">
      <c r="A223" s="40" t="s">
        <v>45</v>
      </c>
      <c r="B223" s="41"/>
      <c r="C223" s="50" t="s">
        <v>135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3"/>
      <c r="P223" s="44" t="s">
        <v>48</v>
      </c>
      <c r="Q223" s="41"/>
      <c r="R223" s="41"/>
      <c r="S223" s="43"/>
    </row>
    <row r="224" spans="1:19" ht="18" customHeight="1" x14ac:dyDescent="0.25">
      <c r="A224" s="45" t="s">
        <v>45</v>
      </c>
      <c r="B224" s="41"/>
      <c r="C224" s="46" t="s">
        <v>136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3"/>
      <c r="P224" s="49">
        <v>9</v>
      </c>
      <c r="Q224" s="41"/>
      <c r="R224" s="41"/>
      <c r="S224" s="43"/>
    </row>
    <row r="225" spans="1:19" ht="18" customHeight="1" x14ac:dyDescent="0.25">
      <c r="A225" s="45" t="s">
        <v>45</v>
      </c>
      <c r="B225" s="41"/>
      <c r="C225" s="46" t="s">
        <v>137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3"/>
      <c r="P225" s="49">
        <v>0</v>
      </c>
      <c r="Q225" s="41"/>
      <c r="R225" s="41"/>
      <c r="S225" s="43"/>
    </row>
    <row r="226" spans="1:19" ht="18" customHeight="1" x14ac:dyDescent="0.25"/>
    <row r="227" spans="1:19" ht="18" customHeight="1" x14ac:dyDescent="0.25">
      <c r="A227" s="40" t="s">
        <v>45</v>
      </c>
      <c r="B227" s="41"/>
      <c r="C227" s="50" t="s">
        <v>138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3"/>
      <c r="P227" s="44" t="s">
        <v>48</v>
      </c>
      <c r="Q227" s="41"/>
      <c r="R227" s="41"/>
      <c r="S227" s="43"/>
    </row>
    <row r="228" spans="1:19" ht="18" customHeight="1" x14ac:dyDescent="0.25">
      <c r="A228" s="45" t="s">
        <v>45</v>
      </c>
      <c r="B228" s="41"/>
      <c r="C228" s="46" t="s">
        <v>139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3"/>
      <c r="P228" s="49">
        <v>4</v>
      </c>
      <c r="Q228" s="41"/>
      <c r="R228" s="41"/>
      <c r="S228" s="43"/>
    </row>
    <row r="229" spans="1:19" ht="36" customHeight="1" x14ac:dyDescent="0.25">
      <c r="A229" s="45" t="s">
        <v>45</v>
      </c>
      <c r="B229" s="41"/>
      <c r="C229" s="46" t="s">
        <v>140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3"/>
      <c r="P229" s="49">
        <v>0</v>
      </c>
      <c r="Q229" s="41"/>
      <c r="R229" s="41"/>
      <c r="S229" s="43"/>
    </row>
    <row r="230" spans="1:19" ht="18" customHeight="1" x14ac:dyDescent="0.25"/>
    <row r="231" spans="1:19" ht="30" customHeight="1" x14ac:dyDescent="0.25">
      <c r="A231" s="40" t="s">
        <v>45</v>
      </c>
      <c r="B231" s="41"/>
      <c r="C231" s="42" t="s">
        <v>141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3"/>
      <c r="P231" s="44" t="s">
        <v>48</v>
      </c>
      <c r="Q231" s="41"/>
      <c r="R231" s="41"/>
      <c r="S231" s="43"/>
    </row>
    <row r="232" spans="1:19" x14ac:dyDescent="0.25">
      <c r="A232" s="45" t="s">
        <v>45</v>
      </c>
      <c r="B232" s="41"/>
      <c r="C232" s="46" t="s">
        <v>116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3"/>
      <c r="P232" s="47">
        <v>93.709677419354804</v>
      </c>
      <c r="Q232" s="41"/>
      <c r="R232" s="41"/>
      <c r="S232" s="43"/>
    </row>
    <row r="233" spans="1:19" x14ac:dyDescent="0.25">
      <c r="A233" s="45" t="s">
        <v>45</v>
      </c>
      <c r="B233" s="41"/>
      <c r="C233" s="46" t="s">
        <v>309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3"/>
      <c r="P233" s="48">
        <v>0.997246127366609</v>
      </c>
      <c r="Q233" s="41"/>
      <c r="R233" s="41"/>
      <c r="S233" s="43"/>
    </row>
  </sheetData>
  <mergeCells count="662">
    <mergeCell ref="A12:B12"/>
    <mergeCell ref="C12:O12"/>
    <mergeCell ref="P12:S12"/>
    <mergeCell ref="B1:J1"/>
    <mergeCell ref="A3:D3"/>
    <mergeCell ref="E3:R3"/>
    <mergeCell ref="A5:S5"/>
    <mergeCell ref="A6:S6"/>
    <mergeCell ref="A7:B7"/>
    <mergeCell ref="C7:E7"/>
    <mergeCell ref="F7:O7"/>
    <mergeCell ref="P7:S7"/>
    <mergeCell ref="A8:S8"/>
    <mergeCell ref="A11:B11"/>
    <mergeCell ref="C11:O11"/>
    <mergeCell ref="P11:S11"/>
    <mergeCell ref="A9:B9"/>
    <mergeCell ref="C9:O9"/>
    <mergeCell ref="P9:S9"/>
    <mergeCell ref="A10:B10"/>
    <mergeCell ref="C10:O10"/>
    <mergeCell ref="P10:S10"/>
    <mergeCell ref="A15:M15"/>
    <mergeCell ref="N15:O15"/>
    <mergeCell ref="R15:T15"/>
    <mergeCell ref="A14:T14"/>
    <mergeCell ref="A22:M22"/>
    <mergeCell ref="N22:O22"/>
    <mergeCell ref="R22:T22"/>
    <mergeCell ref="A23:M23"/>
    <mergeCell ref="N23:O23"/>
    <mergeCell ref="R23:T23"/>
    <mergeCell ref="A20:M20"/>
    <mergeCell ref="N20:O20"/>
    <mergeCell ref="R20:T20"/>
    <mergeCell ref="A21:M21"/>
    <mergeCell ref="N21:O21"/>
    <mergeCell ref="R21:T21"/>
    <mergeCell ref="A18:M18"/>
    <mergeCell ref="N18:O18"/>
    <mergeCell ref="R18:T18"/>
    <mergeCell ref="A19:M19"/>
    <mergeCell ref="N19:O19"/>
    <mergeCell ref="R19:T19"/>
    <mergeCell ref="A16:M16"/>
    <mergeCell ref="N16:O16"/>
    <mergeCell ref="R16:T16"/>
    <mergeCell ref="A17:M17"/>
    <mergeCell ref="N17:O17"/>
    <mergeCell ref="R17:T17"/>
    <mergeCell ref="A26:M26"/>
    <mergeCell ref="N26:O26"/>
    <mergeCell ref="R26:T26"/>
    <mergeCell ref="A24:M24"/>
    <mergeCell ref="N24:O24"/>
    <mergeCell ref="R24:T24"/>
    <mergeCell ref="A29:M29"/>
    <mergeCell ref="N29:O29"/>
    <mergeCell ref="R29:T29"/>
    <mergeCell ref="A25:M25"/>
    <mergeCell ref="N25:O25"/>
    <mergeCell ref="R25:T25"/>
    <mergeCell ref="A30:M30"/>
    <mergeCell ref="N30:O30"/>
    <mergeCell ref="R30:T30"/>
    <mergeCell ref="A27:M27"/>
    <mergeCell ref="N27:O27"/>
    <mergeCell ref="R27:T27"/>
    <mergeCell ref="A28:M28"/>
    <mergeCell ref="N28:O28"/>
    <mergeCell ref="R28:T28"/>
    <mergeCell ref="A33:M33"/>
    <mergeCell ref="N33:O33"/>
    <mergeCell ref="R33:T33"/>
    <mergeCell ref="A34:M34"/>
    <mergeCell ref="N34:O34"/>
    <mergeCell ref="R34:T34"/>
    <mergeCell ref="A31:M31"/>
    <mergeCell ref="N31:O31"/>
    <mergeCell ref="R31:T31"/>
    <mergeCell ref="A32:M32"/>
    <mergeCell ref="N32:O32"/>
    <mergeCell ref="R32:T32"/>
    <mergeCell ref="A37:M37"/>
    <mergeCell ref="N37:O37"/>
    <mergeCell ref="R37:T37"/>
    <mergeCell ref="A38:M38"/>
    <mergeCell ref="N38:O38"/>
    <mergeCell ref="R38:T38"/>
    <mergeCell ref="A35:M35"/>
    <mergeCell ref="N35:O35"/>
    <mergeCell ref="R35:T35"/>
    <mergeCell ref="A36:M36"/>
    <mergeCell ref="N36:O36"/>
    <mergeCell ref="R36:T36"/>
    <mergeCell ref="A41:M41"/>
    <mergeCell ref="N41:O41"/>
    <mergeCell ref="R41:T41"/>
    <mergeCell ref="A42:M42"/>
    <mergeCell ref="N42:O42"/>
    <mergeCell ref="R42:T42"/>
    <mergeCell ref="A39:M39"/>
    <mergeCell ref="N39:O39"/>
    <mergeCell ref="R39:T39"/>
    <mergeCell ref="A40:M40"/>
    <mergeCell ref="N40:O40"/>
    <mergeCell ref="R40:T40"/>
    <mergeCell ref="A45:M45"/>
    <mergeCell ref="N45:O45"/>
    <mergeCell ref="R45:T45"/>
    <mergeCell ref="A46:M46"/>
    <mergeCell ref="N46:O46"/>
    <mergeCell ref="R46:T46"/>
    <mergeCell ref="A43:M43"/>
    <mergeCell ref="N43:O43"/>
    <mergeCell ref="R43:T43"/>
    <mergeCell ref="A44:M44"/>
    <mergeCell ref="N44:O44"/>
    <mergeCell ref="R44:T44"/>
    <mergeCell ref="A49:M49"/>
    <mergeCell ref="N49:O49"/>
    <mergeCell ref="R49:T49"/>
    <mergeCell ref="A50:M50"/>
    <mergeCell ref="N50:O50"/>
    <mergeCell ref="R50:T50"/>
    <mergeCell ref="A47:M47"/>
    <mergeCell ref="N47:O47"/>
    <mergeCell ref="R47:T47"/>
    <mergeCell ref="A48:M48"/>
    <mergeCell ref="N48:O48"/>
    <mergeCell ref="R48:T48"/>
    <mergeCell ref="A53:M53"/>
    <mergeCell ref="N53:O53"/>
    <mergeCell ref="R53:T53"/>
    <mergeCell ref="A54:M54"/>
    <mergeCell ref="N54:O54"/>
    <mergeCell ref="R54:T54"/>
    <mergeCell ref="A51:M51"/>
    <mergeCell ref="N51:O51"/>
    <mergeCell ref="R51:T51"/>
    <mergeCell ref="A52:M52"/>
    <mergeCell ref="N52:O52"/>
    <mergeCell ref="R52:T52"/>
    <mergeCell ref="A57:M57"/>
    <mergeCell ref="N57:O57"/>
    <mergeCell ref="R57:T57"/>
    <mergeCell ref="A58:M58"/>
    <mergeCell ref="N58:O58"/>
    <mergeCell ref="R58:T58"/>
    <mergeCell ref="A55:M55"/>
    <mergeCell ref="N55:O55"/>
    <mergeCell ref="R55:T55"/>
    <mergeCell ref="A56:M56"/>
    <mergeCell ref="N56:O56"/>
    <mergeCell ref="R56:T56"/>
    <mergeCell ref="A61:M61"/>
    <mergeCell ref="N61:O61"/>
    <mergeCell ref="R61:T61"/>
    <mergeCell ref="A62:M62"/>
    <mergeCell ref="N62:O62"/>
    <mergeCell ref="R62:T62"/>
    <mergeCell ref="A59:M59"/>
    <mergeCell ref="N59:O59"/>
    <mergeCell ref="R59:T59"/>
    <mergeCell ref="A60:M60"/>
    <mergeCell ref="N60:O60"/>
    <mergeCell ref="R60:T60"/>
    <mergeCell ref="A65:M65"/>
    <mergeCell ref="N65:O65"/>
    <mergeCell ref="R65:T65"/>
    <mergeCell ref="A66:M66"/>
    <mergeCell ref="N66:O66"/>
    <mergeCell ref="R66:T66"/>
    <mergeCell ref="A63:M63"/>
    <mergeCell ref="N63:O63"/>
    <mergeCell ref="R63:T63"/>
    <mergeCell ref="A64:M64"/>
    <mergeCell ref="N64:O64"/>
    <mergeCell ref="R64:T64"/>
    <mergeCell ref="A69:M69"/>
    <mergeCell ref="N69:O69"/>
    <mergeCell ref="R69:T69"/>
    <mergeCell ref="A70:M70"/>
    <mergeCell ref="N70:O70"/>
    <mergeCell ref="R70:T70"/>
    <mergeCell ref="A67:M67"/>
    <mergeCell ref="N67:O67"/>
    <mergeCell ref="R67:T67"/>
    <mergeCell ref="A68:M68"/>
    <mergeCell ref="N68:O68"/>
    <mergeCell ref="R68:T68"/>
    <mergeCell ref="A73:M73"/>
    <mergeCell ref="N73:O73"/>
    <mergeCell ref="R73:T73"/>
    <mergeCell ref="A74:M74"/>
    <mergeCell ref="N74:O74"/>
    <mergeCell ref="R74:T74"/>
    <mergeCell ref="A71:M71"/>
    <mergeCell ref="N71:O71"/>
    <mergeCell ref="R71:T71"/>
    <mergeCell ref="A72:M72"/>
    <mergeCell ref="N72:O72"/>
    <mergeCell ref="R72:T72"/>
    <mergeCell ref="A77:M77"/>
    <mergeCell ref="N77:O77"/>
    <mergeCell ref="R77:T77"/>
    <mergeCell ref="A78:M78"/>
    <mergeCell ref="N78:O78"/>
    <mergeCell ref="R78:T78"/>
    <mergeCell ref="A75:M75"/>
    <mergeCell ref="N75:O75"/>
    <mergeCell ref="R75:T75"/>
    <mergeCell ref="A76:M76"/>
    <mergeCell ref="N76:O76"/>
    <mergeCell ref="R76:T76"/>
    <mergeCell ref="A81:M81"/>
    <mergeCell ref="N81:O81"/>
    <mergeCell ref="R81:T81"/>
    <mergeCell ref="A82:M82"/>
    <mergeCell ref="N82:O82"/>
    <mergeCell ref="R82:T82"/>
    <mergeCell ref="A79:M79"/>
    <mergeCell ref="N79:O79"/>
    <mergeCell ref="R79:T79"/>
    <mergeCell ref="A80:M80"/>
    <mergeCell ref="N80:O80"/>
    <mergeCell ref="R80:T80"/>
    <mergeCell ref="A85:M85"/>
    <mergeCell ref="N85:O85"/>
    <mergeCell ref="R85:T85"/>
    <mergeCell ref="A86:M86"/>
    <mergeCell ref="N86:O86"/>
    <mergeCell ref="R86:T86"/>
    <mergeCell ref="A83:M83"/>
    <mergeCell ref="N83:O83"/>
    <mergeCell ref="R83:T83"/>
    <mergeCell ref="A84:M84"/>
    <mergeCell ref="N84:O84"/>
    <mergeCell ref="R84:T84"/>
    <mergeCell ref="A89:M89"/>
    <mergeCell ref="N89:O89"/>
    <mergeCell ref="R89:T89"/>
    <mergeCell ref="A90:M90"/>
    <mergeCell ref="N90:O90"/>
    <mergeCell ref="R90:T90"/>
    <mergeCell ref="A87:M87"/>
    <mergeCell ref="N87:O87"/>
    <mergeCell ref="R87:T87"/>
    <mergeCell ref="A88:M88"/>
    <mergeCell ref="N88:O88"/>
    <mergeCell ref="R88:T88"/>
    <mergeCell ref="A93:M93"/>
    <mergeCell ref="N93:O93"/>
    <mergeCell ref="R93:T93"/>
    <mergeCell ref="A94:M94"/>
    <mergeCell ref="N94:O94"/>
    <mergeCell ref="R94:T94"/>
    <mergeCell ref="A91:M91"/>
    <mergeCell ref="N91:O91"/>
    <mergeCell ref="R91:T91"/>
    <mergeCell ref="A92:M92"/>
    <mergeCell ref="N92:O92"/>
    <mergeCell ref="R92:T92"/>
    <mergeCell ref="A97:M97"/>
    <mergeCell ref="N97:O97"/>
    <mergeCell ref="R97:T97"/>
    <mergeCell ref="A98:M98"/>
    <mergeCell ref="N98:O98"/>
    <mergeCell ref="R98:T98"/>
    <mergeCell ref="A95:M95"/>
    <mergeCell ref="N95:O95"/>
    <mergeCell ref="R95:T95"/>
    <mergeCell ref="A96:M96"/>
    <mergeCell ref="N96:O96"/>
    <mergeCell ref="R96:T96"/>
    <mergeCell ref="A101:M101"/>
    <mergeCell ref="N101:O101"/>
    <mergeCell ref="R101:T101"/>
    <mergeCell ref="A102:M102"/>
    <mergeCell ref="N102:O102"/>
    <mergeCell ref="R102:T102"/>
    <mergeCell ref="A99:M99"/>
    <mergeCell ref="N99:O99"/>
    <mergeCell ref="R99:T99"/>
    <mergeCell ref="A100:M100"/>
    <mergeCell ref="N100:O100"/>
    <mergeCell ref="R100:T100"/>
    <mergeCell ref="A105:M105"/>
    <mergeCell ref="N105:O105"/>
    <mergeCell ref="R105:T105"/>
    <mergeCell ref="A106:M106"/>
    <mergeCell ref="N106:O106"/>
    <mergeCell ref="R106:T106"/>
    <mergeCell ref="A103:M103"/>
    <mergeCell ref="N103:O103"/>
    <mergeCell ref="R103:T103"/>
    <mergeCell ref="A104:M104"/>
    <mergeCell ref="N104:O104"/>
    <mergeCell ref="R104:T104"/>
    <mergeCell ref="A109:M109"/>
    <mergeCell ref="N109:O109"/>
    <mergeCell ref="R109:T109"/>
    <mergeCell ref="A107:M107"/>
    <mergeCell ref="N107:O107"/>
    <mergeCell ref="R107:T107"/>
    <mergeCell ref="A108:M108"/>
    <mergeCell ref="N108:O108"/>
    <mergeCell ref="R108:T108"/>
    <mergeCell ref="A112:M112"/>
    <mergeCell ref="N112:O112"/>
    <mergeCell ref="R112:T112"/>
    <mergeCell ref="A110:M110"/>
    <mergeCell ref="N110:O110"/>
    <mergeCell ref="R110:T110"/>
    <mergeCell ref="A111:M111"/>
    <mergeCell ref="N111:O111"/>
    <mergeCell ref="R111:T111"/>
    <mergeCell ref="A115:M115"/>
    <mergeCell ref="N115:O115"/>
    <mergeCell ref="R115:T115"/>
    <mergeCell ref="A116:M116"/>
    <mergeCell ref="N116:O116"/>
    <mergeCell ref="R116:T116"/>
    <mergeCell ref="A113:M113"/>
    <mergeCell ref="N113:O113"/>
    <mergeCell ref="R113:T113"/>
    <mergeCell ref="A114:M114"/>
    <mergeCell ref="N114:O114"/>
    <mergeCell ref="R114:T114"/>
    <mergeCell ref="A119:M119"/>
    <mergeCell ref="N119:O119"/>
    <mergeCell ref="R119:T119"/>
    <mergeCell ref="A120:M120"/>
    <mergeCell ref="N120:O120"/>
    <mergeCell ref="R120:T120"/>
    <mergeCell ref="A117:M117"/>
    <mergeCell ref="N117:O117"/>
    <mergeCell ref="R117:T117"/>
    <mergeCell ref="A118:M118"/>
    <mergeCell ref="N118:O118"/>
    <mergeCell ref="R118:T118"/>
    <mergeCell ref="A123:M123"/>
    <mergeCell ref="N123:O123"/>
    <mergeCell ref="R123:T123"/>
    <mergeCell ref="A124:M124"/>
    <mergeCell ref="N124:O124"/>
    <mergeCell ref="R124:T124"/>
    <mergeCell ref="A121:M121"/>
    <mergeCell ref="N121:O121"/>
    <mergeCell ref="R121:T121"/>
    <mergeCell ref="A122:M122"/>
    <mergeCell ref="N122:O122"/>
    <mergeCell ref="R122:T122"/>
    <mergeCell ref="A127:M127"/>
    <mergeCell ref="N127:O127"/>
    <mergeCell ref="R127:T127"/>
    <mergeCell ref="A128:M128"/>
    <mergeCell ref="N128:O128"/>
    <mergeCell ref="R128:T128"/>
    <mergeCell ref="A125:M125"/>
    <mergeCell ref="N125:O125"/>
    <mergeCell ref="R125:T125"/>
    <mergeCell ref="A126:M126"/>
    <mergeCell ref="N126:O126"/>
    <mergeCell ref="R126:T126"/>
    <mergeCell ref="A132:M132"/>
    <mergeCell ref="N132:O132"/>
    <mergeCell ref="R132:T132"/>
    <mergeCell ref="A133:M133"/>
    <mergeCell ref="N133:O133"/>
    <mergeCell ref="R133:T133"/>
    <mergeCell ref="A129:M129"/>
    <mergeCell ref="N129:O129"/>
    <mergeCell ref="R129:T129"/>
    <mergeCell ref="A131:M131"/>
    <mergeCell ref="N131:O131"/>
    <mergeCell ref="R131:T131"/>
    <mergeCell ref="A130:M130"/>
    <mergeCell ref="N130:O130"/>
    <mergeCell ref="R130:T130"/>
    <mergeCell ref="A136:M136"/>
    <mergeCell ref="N136:O136"/>
    <mergeCell ref="R136:T136"/>
    <mergeCell ref="A137:M137"/>
    <mergeCell ref="N137:O137"/>
    <mergeCell ref="R137:T137"/>
    <mergeCell ref="A134:M134"/>
    <mergeCell ref="N134:O134"/>
    <mergeCell ref="R134:T134"/>
    <mergeCell ref="A135:M135"/>
    <mergeCell ref="N135:O135"/>
    <mergeCell ref="R135:T135"/>
    <mergeCell ref="A140:M140"/>
    <mergeCell ref="N140:O140"/>
    <mergeCell ref="R140:T140"/>
    <mergeCell ref="A141:M141"/>
    <mergeCell ref="N141:O141"/>
    <mergeCell ref="R141:T141"/>
    <mergeCell ref="A138:M138"/>
    <mergeCell ref="N138:O138"/>
    <mergeCell ref="R138:T138"/>
    <mergeCell ref="A139:M139"/>
    <mergeCell ref="N139:O139"/>
    <mergeCell ref="R139:T139"/>
    <mergeCell ref="A144:M144"/>
    <mergeCell ref="N144:O144"/>
    <mergeCell ref="R144:T144"/>
    <mergeCell ref="A145:M145"/>
    <mergeCell ref="N145:O145"/>
    <mergeCell ref="R145:T145"/>
    <mergeCell ref="A142:M142"/>
    <mergeCell ref="N142:O142"/>
    <mergeCell ref="R142:T142"/>
    <mergeCell ref="A143:M143"/>
    <mergeCell ref="N143:O143"/>
    <mergeCell ref="R143:T143"/>
    <mergeCell ref="A148:M148"/>
    <mergeCell ref="N148:O148"/>
    <mergeCell ref="R148:T148"/>
    <mergeCell ref="A149:M149"/>
    <mergeCell ref="N149:O149"/>
    <mergeCell ref="R149:T149"/>
    <mergeCell ref="A146:M146"/>
    <mergeCell ref="N146:O146"/>
    <mergeCell ref="R146:T146"/>
    <mergeCell ref="A147:M147"/>
    <mergeCell ref="N147:O147"/>
    <mergeCell ref="R147:T147"/>
    <mergeCell ref="A152:M152"/>
    <mergeCell ref="N152:O152"/>
    <mergeCell ref="R152:T152"/>
    <mergeCell ref="A153:M153"/>
    <mergeCell ref="N153:O153"/>
    <mergeCell ref="R153:T153"/>
    <mergeCell ref="A150:M150"/>
    <mergeCell ref="N150:O150"/>
    <mergeCell ref="R150:T150"/>
    <mergeCell ref="A151:M151"/>
    <mergeCell ref="N151:O151"/>
    <mergeCell ref="R151:T151"/>
    <mergeCell ref="A156:M156"/>
    <mergeCell ref="N156:O156"/>
    <mergeCell ref="R156:T156"/>
    <mergeCell ref="A157:M157"/>
    <mergeCell ref="N157:O157"/>
    <mergeCell ref="R157:T157"/>
    <mergeCell ref="A154:M154"/>
    <mergeCell ref="N154:O154"/>
    <mergeCell ref="R154:T154"/>
    <mergeCell ref="A155:M155"/>
    <mergeCell ref="N155:O155"/>
    <mergeCell ref="R155:T155"/>
    <mergeCell ref="A160:M160"/>
    <mergeCell ref="N160:O160"/>
    <mergeCell ref="R160:T160"/>
    <mergeCell ref="A161:M161"/>
    <mergeCell ref="N161:O161"/>
    <mergeCell ref="R161:T161"/>
    <mergeCell ref="A158:M158"/>
    <mergeCell ref="N158:O158"/>
    <mergeCell ref="R158:T158"/>
    <mergeCell ref="A159:M159"/>
    <mergeCell ref="N159:O159"/>
    <mergeCell ref="R159:T159"/>
    <mergeCell ref="A164:M164"/>
    <mergeCell ref="N164:O164"/>
    <mergeCell ref="R164:T164"/>
    <mergeCell ref="A165:M165"/>
    <mergeCell ref="N165:O165"/>
    <mergeCell ref="R165:T165"/>
    <mergeCell ref="A162:M162"/>
    <mergeCell ref="N162:O162"/>
    <mergeCell ref="R162:T162"/>
    <mergeCell ref="A163:M163"/>
    <mergeCell ref="N163:O163"/>
    <mergeCell ref="R163:T163"/>
    <mergeCell ref="A168:M168"/>
    <mergeCell ref="N168:O168"/>
    <mergeCell ref="R168:T168"/>
    <mergeCell ref="A169:M169"/>
    <mergeCell ref="N169:O169"/>
    <mergeCell ref="R169:T169"/>
    <mergeCell ref="A166:M166"/>
    <mergeCell ref="N166:O166"/>
    <mergeCell ref="R166:T166"/>
    <mergeCell ref="A167:M167"/>
    <mergeCell ref="N167:O167"/>
    <mergeCell ref="R167:T167"/>
    <mergeCell ref="A172:M172"/>
    <mergeCell ref="N172:O172"/>
    <mergeCell ref="R172:T172"/>
    <mergeCell ref="A173:M173"/>
    <mergeCell ref="N173:O173"/>
    <mergeCell ref="R173:T173"/>
    <mergeCell ref="A170:M170"/>
    <mergeCell ref="N170:O170"/>
    <mergeCell ref="R170:T170"/>
    <mergeCell ref="A171:M171"/>
    <mergeCell ref="N171:O171"/>
    <mergeCell ref="R171:T171"/>
    <mergeCell ref="A176:M176"/>
    <mergeCell ref="N176:O176"/>
    <mergeCell ref="R176:T176"/>
    <mergeCell ref="A177:M177"/>
    <mergeCell ref="N177:O177"/>
    <mergeCell ref="R177:T177"/>
    <mergeCell ref="A174:M174"/>
    <mergeCell ref="N174:O174"/>
    <mergeCell ref="R174:T174"/>
    <mergeCell ref="A175:M175"/>
    <mergeCell ref="N175:O175"/>
    <mergeCell ref="R175:T175"/>
    <mergeCell ref="A180:M180"/>
    <mergeCell ref="N180:O180"/>
    <mergeCell ref="R180:T180"/>
    <mergeCell ref="A181:M181"/>
    <mergeCell ref="N181:O181"/>
    <mergeCell ref="R181:T181"/>
    <mergeCell ref="A178:M178"/>
    <mergeCell ref="N178:O178"/>
    <mergeCell ref="R178:T178"/>
    <mergeCell ref="A179:M179"/>
    <mergeCell ref="N179:O179"/>
    <mergeCell ref="R179:T179"/>
    <mergeCell ref="A184:M184"/>
    <mergeCell ref="N184:O184"/>
    <mergeCell ref="R184:T184"/>
    <mergeCell ref="A185:M185"/>
    <mergeCell ref="N185:O185"/>
    <mergeCell ref="R185:T185"/>
    <mergeCell ref="A182:M182"/>
    <mergeCell ref="N182:O182"/>
    <mergeCell ref="R182:T182"/>
    <mergeCell ref="A183:M183"/>
    <mergeCell ref="N183:O183"/>
    <mergeCell ref="R183:T183"/>
    <mergeCell ref="A188:M188"/>
    <mergeCell ref="N188:O188"/>
    <mergeCell ref="R188:T188"/>
    <mergeCell ref="A189:M189"/>
    <mergeCell ref="N189:O189"/>
    <mergeCell ref="R189:T189"/>
    <mergeCell ref="A186:M186"/>
    <mergeCell ref="N186:O186"/>
    <mergeCell ref="R186:T186"/>
    <mergeCell ref="A187:M187"/>
    <mergeCell ref="N187:O187"/>
    <mergeCell ref="R187:T187"/>
    <mergeCell ref="A193:B193"/>
    <mergeCell ref="A190:M190"/>
    <mergeCell ref="N190:O190"/>
    <mergeCell ref="R190:T190"/>
    <mergeCell ref="N191:O191"/>
    <mergeCell ref="R191:T191"/>
    <mergeCell ref="A191:M191"/>
    <mergeCell ref="A192:M192"/>
    <mergeCell ref="N192:O192"/>
    <mergeCell ref="R192:T192"/>
    <mergeCell ref="C193:M193"/>
    <mergeCell ref="N193:O193"/>
    <mergeCell ref="R193:T193"/>
    <mergeCell ref="A200:B200"/>
    <mergeCell ref="C200:O200"/>
    <mergeCell ref="P200:S200"/>
    <mergeCell ref="A201:B201"/>
    <mergeCell ref="C201:O201"/>
    <mergeCell ref="P201:S201"/>
    <mergeCell ref="A198:B198"/>
    <mergeCell ref="C198:O198"/>
    <mergeCell ref="P198:S198"/>
    <mergeCell ref="A199:B199"/>
    <mergeCell ref="C199:O199"/>
    <mergeCell ref="P199:S199"/>
    <mergeCell ref="A205:B205"/>
    <mergeCell ref="P205:S205"/>
    <mergeCell ref="A206:B206"/>
    <mergeCell ref="D206:F206"/>
    <mergeCell ref="G206:O206"/>
    <mergeCell ref="P206:S206"/>
    <mergeCell ref="A203:B203"/>
    <mergeCell ref="P203:S203"/>
    <mergeCell ref="A204:B204"/>
    <mergeCell ref="P204:S204"/>
    <mergeCell ref="C203:O203"/>
    <mergeCell ref="C204:O204"/>
    <mergeCell ref="D205:O205"/>
    <mergeCell ref="A209:B209"/>
    <mergeCell ref="P209:S209"/>
    <mergeCell ref="A210:B210"/>
    <mergeCell ref="P210:S210"/>
    <mergeCell ref="A207:B207"/>
    <mergeCell ref="D207:F207"/>
    <mergeCell ref="G207:O207"/>
    <mergeCell ref="P207:S207"/>
    <mergeCell ref="A208:B208"/>
    <mergeCell ref="D208:F208"/>
    <mergeCell ref="G208:O208"/>
    <mergeCell ref="P208:S208"/>
    <mergeCell ref="D209:F209"/>
    <mergeCell ref="G209:O209"/>
    <mergeCell ref="D210:F210"/>
    <mergeCell ref="G210:O210"/>
    <mergeCell ref="A220:B220"/>
    <mergeCell ref="C220:O220"/>
    <mergeCell ref="P220:S220"/>
    <mergeCell ref="A214:B214"/>
    <mergeCell ref="P214:S214"/>
    <mergeCell ref="A215:B215"/>
    <mergeCell ref="P215:S215"/>
    <mergeCell ref="A212:B212"/>
    <mergeCell ref="P212:S212"/>
    <mergeCell ref="A229:B229"/>
    <mergeCell ref="C229:O229"/>
    <mergeCell ref="P229:S229"/>
    <mergeCell ref="A228:B228"/>
    <mergeCell ref="C228:O228"/>
    <mergeCell ref="P228:S228"/>
    <mergeCell ref="A225:B225"/>
    <mergeCell ref="C225:O225"/>
    <mergeCell ref="P225:S225"/>
    <mergeCell ref="A194:O194"/>
    <mergeCell ref="Q194:T194"/>
    <mergeCell ref="A195:B195"/>
    <mergeCell ref="C195:O195"/>
    <mergeCell ref="Q195:T195"/>
    <mergeCell ref="A197:S197"/>
    <mergeCell ref="A227:B227"/>
    <mergeCell ref="C227:O227"/>
    <mergeCell ref="P227:S227"/>
    <mergeCell ref="A223:B223"/>
    <mergeCell ref="C223:O223"/>
    <mergeCell ref="P223:S223"/>
    <mergeCell ref="A224:B224"/>
    <mergeCell ref="C224:O224"/>
    <mergeCell ref="P224:S224"/>
    <mergeCell ref="A219:B219"/>
    <mergeCell ref="C219:O219"/>
    <mergeCell ref="P219:S219"/>
    <mergeCell ref="A221:B221"/>
    <mergeCell ref="C221:O221"/>
    <mergeCell ref="P221:S221"/>
    <mergeCell ref="A217:B217"/>
    <mergeCell ref="P217:S217"/>
    <mergeCell ref="D217:O217"/>
    <mergeCell ref="A211:B211"/>
    <mergeCell ref="D211:O211"/>
    <mergeCell ref="P211:S211"/>
    <mergeCell ref="D212:O212"/>
    <mergeCell ref="C214:O214"/>
    <mergeCell ref="C215:O215"/>
    <mergeCell ref="A216:B216"/>
    <mergeCell ref="D216:O216"/>
    <mergeCell ref="P216:S216"/>
    <mergeCell ref="A231:B231"/>
    <mergeCell ref="C231:O231"/>
    <mergeCell ref="P231:S231"/>
    <mergeCell ref="A232:B232"/>
    <mergeCell ref="C232:O232"/>
    <mergeCell ref="P232:S232"/>
    <mergeCell ref="A233:B233"/>
    <mergeCell ref="C233:O233"/>
    <mergeCell ref="P233:S233"/>
  </mergeCells>
  <pageMargins left="0.7" right="0.7" top="0.75" bottom="0.75" header="0.3" footer="0.3"/>
  <pageSetup scale="9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8"/>
  <sheetViews>
    <sheetView showGridLines="0" tabSelected="1" zoomScale="130" zoomScaleNormal="130" workbookViewId="0">
      <selection activeCell="W3" sqref="W3"/>
    </sheetView>
  </sheetViews>
  <sheetFormatPr defaultRowHeight="15" x14ac:dyDescent="0.25"/>
  <cols>
    <col min="1" max="1" width="3.85546875" style="6" customWidth="1"/>
    <col min="2" max="4" width="0.140625" style="6" customWidth="1"/>
    <col min="5" max="5" width="27.140625" style="6" customWidth="1"/>
    <col min="6" max="6" width="14.5703125" style="6" customWidth="1"/>
    <col min="7" max="7" width="0.28515625" style="6" customWidth="1"/>
    <col min="8" max="8" width="0.5703125" style="6" customWidth="1"/>
    <col min="9" max="9" width="12.7109375" style="6" customWidth="1"/>
    <col min="10" max="10" width="0.28515625" style="6" customWidth="1"/>
    <col min="11" max="11" width="3.85546875" style="6" customWidth="1"/>
    <col min="12" max="13" width="0.140625" style="6" customWidth="1"/>
    <col min="14" max="14" width="9.28515625" style="6" customWidth="1"/>
    <col min="15" max="15" width="0.28515625" style="6" customWidth="1"/>
    <col min="16" max="16" width="13.42578125" style="6" customWidth="1"/>
    <col min="17" max="17" width="0.28515625" style="6" customWidth="1"/>
    <col min="18" max="18" width="13.42578125" style="6" customWidth="1"/>
    <col min="19" max="19" width="0.28515625" style="6" customWidth="1"/>
    <col min="20" max="20" width="3.5703125" style="6" customWidth="1"/>
    <col min="21" max="21" width="9.7109375" style="6" customWidth="1"/>
    <col min="22" max="22" width="0.28515625" style="6" customWidth="1"/>
    <col min="23" max="23" width="13.42578125" style="6" customWidth="1"/>
    <col min="24" max="24" width="0.28515625" style="6" customWidth="1"/>
    <col min="25" max="25" width="13.42578125" style="6" customWidth="1"/>
    <col min="26" max="26" width="0.28515625" style="6" customWidth="1"/>
    <col min="27" max="27" width="13.42578125" style="6" customWidth="1"/>
    <col min="28" max="28" width="0.28515625" style="6" customWidth="1"/>
    <col min="29" max="29" width="13.42578125" style="6" customWidth="1"/>
    <col min="30" max="30" width="0.28515625" style="6" customWidth="1"/>
    <col min="31" max="31" width="13.42578125" style="6" customWidth="1"/>
    <col min="32" max="32" width="0.28515625" style="6" customWidth="1"/>
    <col min="33" max="33" width="13.42578125" style="6" customWidth="1"/>
    <col min="34" max="34" width="0.28515625" style="6" customWidth="1"/>
    <col min="35" max="35" width="13.42578125" style="6" customWidth="1"/>
    <col min="36" max="36" width="0.28515625" style="6" customWidth="1"/>
    <col min="37" max="37" width="13.42578125" style="6" customWidth="1"/>
    <col min="38" max="38" width="0.28515625" style="6" customWidth="1"/>
    <col min="39" max="39" width="9.140625" style="6"/>
  </cols>
  <sheetData>
    <row r="1" spans="2:38" ht="39.75" customHeight="1" x14ac:dyDescent="0.25">
      <c r="B1" s="69"/>
      <c r="C1" s="69"/>
      <c r="D1" s="69"/>
      <c r="E1" s="69"/>
    </row>
    <row r="3" spans="2:38" ht="23.25" customHeight="1" x14ac:dyDescent="0.25">
      <c r="E3" s="97" t="s">
        <v>310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3"/>
    </row>
    <row r="5" spans="2:38" x14ac:dyDescent="0.25">
      <c r="B5" s="82" t="s">
        <v>311</v>
      </c>
      <c r="C5" s="69"/>
      <c r="D5" s="69"/>
      <c r="E5" s="69"/>
      <c r="F5" s="69"/>
      <c r="G5" s="69"/>
      <c r="H5" s="69"/>
      <c r="I5" s="69"/>
      <c r="J5" s="69"/>
      <c r="K5" s="69"/>
    </row>
    <row r="7" spans="2:38" x14ac:dyDescent="0.25">
      <c r="B7" s="98" t="s">
        <v>225</v>
      </c>
      <c r="C7" s="99"/>
      <c r="D7" s="99"/>
      <c r="E7" s="99"/>
      <c r="F7" s="96"/>
      <c r="G7" s="95">
        <v>202305</v>
      </c>
      <c r="H7" s="99"/>
      <c r="I7" s="96"/>
      <c r="J7" s="95">
        <v>202304</v>
      </c>
      <c r="K7" s="99"/>
      <c r="L7" s="99"/>
      <c r="M7" s="99"/>
      <c r="N7" s="96"/>
      <c r="O7" s="95">
        <v>202303</v>
      </c>
      <c r="P7" s="96"/>
      <c r="Q7" s="95">
        <v>202302</v>
      </c>
      <c r="R7" s="96"/>
      <c r="S7" s="95">
        <v>202301</v>
      </c>
      <c r="T7" s="99"/>
      <c r="U7" s="96"/>
      <c r="V7" s="95">
        <v>202212</v>
      </c>
      <c r="W7" s="96"/>
      <c r="X7" s="95">
        <v>202211</v>
      </c>
      <c r="Y7" s="96"/>
      <c r="Z7" s="95">
        <v>202210</v>
      </c>
      <c r="AA7" s="96"/>
      <c r="AB7" s="95">
        <v>202209</v>
      </c>
      <c r="AC7" s="96"/>
      <c r="AD7" s="95">
        <v>202208</v>
      </c>
      <c r="AE7" s="96"/>
      <c r="AF7" s="95">
        <v>202207</v>
      </c>
      <c r="AG7" s="96"/>
      <c r="AH7" s="95">
        <v>202206</v>
      </c>
      <c r="AI7" s="96"/>
      <c r="AJ7" s="95">
        <v>202205</v>
      </c>
      <c r="AK7" s="96"/>
    </row>
    <row r="8" spans="2:38" x14ac:dyDescent="0.25">
      <c r="B8" s="91" t="s">
        <v>312</v>
      </c>
      <c r="C8" s="41"/>
      <c r="D8" s="41"/>
      <c r="E8" s="41"/>
      <c r="F8" s="43"/>
      <c r="G8" s="90">
        <v>1138538</v>
      </c>
      <c r="H8" s="41"/>
      <c r="I8" s="43"/>
      <c r="J8" s="90">
        <v>1053988</v>
      </c>
      <c r="K8" s="41"/>
      <c r="L8" s="41"/>
      <c r="M8" s="41"/>
      <c r="N8" s="43"/>
      <c r="O8" s="90">
        <v>1127399</v>
      </c>
      <c r="P8" s="43"/>
      <c r="Q8" s="90">
        <v>997152</v>
      </c>
      <c r="R8" s="43"/>
      <c r="S8" s="90">
        <v>1068457</v>
      </c>
      <c r="T8" s="41"/>
      <c r="U8" s="43"/>
      <c r="V8" s="90">
        <v>1046689</v>
      </c>
      <c r="W8" s="43"/>
      <c r="X8" s="90">
        <v>1041375</v>
      </c>
      <c r="Y8" s="43"/>
      <c r="Z8" s="90">
        <v>982493</v>
      </c>
      <c r="AA8" s="43"/>
      <c r="AB8" s="90">
        <v>943353</v>
      </c>
      <c r="AC8" s="43"/>
      <c r="AD8" s="90">
        <v>919263</v>
      </c>
      <c r="AE8" s="43"/>
      <c r="AF8" s="90">
        <v>899044</v>
      </c>
      <c r="AG8" s="43"/>
      <c r="AH8" s="90">
        <v>835553</v>
      </c>
      <c r="AI8" s="43"/>
      <c r="AJ8" s="90">
        <v>819363</v>
      </c>
      <c r="AK8" s="43"/>
    </row>
    <row r="9" spans="2:38" x14ac:dyDescent="0.25">
      <c r="B9" s="91" t="s">
        <v>313</v>
      </c>
      <c r="C9" s="41"/>
      <c r="D9" s="41"/>
      <c r="E9" s="41"/>
      <c r="F9" s="43"/>
      <c r="G9" s="90">
        <v>1176277</v>
      </c>
      <c r="H9" s="41"/>
      <c r="I9" s="43"/>
      <c r="J9" s="90">
        <v>1081869</v>
      </c>
      <c r="K9" s="41"/>
      <c r="L9" s="41"/>
      <c r="M9" s="41"/>
      <c r="N9" s="43"/>
      <c r="O9" s="90">
        <v>1212169</v>
      </c>
      <c r="P9" s="43"/>
      <c r="Q9" s="90">
        <v>1071191</v>
      </c>
      <c r="R9" s="43"/>
      <c r="S9" s="90">
        <v>1118029</v>
      </c>
      <c r="T9" s="41"/>
      <c r="U9" s="43"/>
      <c r="V9" s="90">
        <v>1080834</v>
      </c>
      <c r="W9" s="43"/>
      <c r="X9" s="90">
        <v>1120452</v>
      </c>
      <c r="Y9" s="43"/>
      <c r="Z9" s="90">
        <v>1095304</v>
      </c>
      <c r="AA9" s="43"/>
      <c r="AB9" s="90">
        <v>1047142</v>
      </c>
      <c r="AC9" s="43"/>
      <c r="AD9" s="90">
        <v>1044641</v>
      </c>
      <c r="AE9" s="43"/>
      <c r="AF9" s="90">
        <v>829336</v>
      </c>
      <c r="AG9" s="43"/>
      <c r="AH9" s="90">
        <v>991836</v>
      </c>
      <c r="AI9" s="43"/>
      <c r="AJ9" s="90">
        <v>998353</v>
      </c>
      <c r="AK9" s="43"/>
    </row>
    <row r="10" spans="2:38" x14ac:dyDescent="0.25">
      <c r="B10" s="91" t="s">
        <v>314</v>
      </c>
      <c r="C10" s="41"/>
      <c r="D10" s="41"/>
      <c r="E10" s="41"/>
      <c r="F10" s="43"/>
      <c r="G10" s="90">
        <v>337076</v>
      </c>
      <c r="H10" s="41"/>
      <c r="I10" s="43"/>
      <c r="J10" s="90">
        <v>316565</v>
      </c>
      <c r="K10" s="41"/>
      <c r="L10" s="41"/>
      <c r="M10" s="41"/>
      <c r="N10" s="43"/>
      <c r="O10" s="90">
        <v>358757</v>
      </c>
      <c r="P10" s="43"/>
      <c r="Q10" s="90">
        <v>306803</v>
      </c>
      <c r="R10" s="43"/>
      <c r="S10" s="90">
        <v>318041</v>
      </c>
      <c r="T10" s="41"/>
      <c r="U10" s="43"/>
      <c r="V10" s="90">
        <v>312852</v>
      </c>
      <c r="W10" s="43"/>
      <c r="X10" s="90">
        <v>311890</v>
      </c>
      <c r="Y10" s="43"/>
      <c r="Z10" s="90">
        <v>303624</v>
      </c>
      <c r="AA10" s="43"/>
      <c r="AB10" s="90">
        <v>286810</v>
      </c>
      <c r="AC10" s="43"/>
      <c r="AD10" s="90">
        <v>289743</v>
      </c>
      <c r="AE10" s="43"/>
      <c r="AF10" s="90">
        <v>255078</v>
      </c>
      <c r="AG10" s="43"/>
      <c r="AH10" s="90">
        <v>265262</v>
      </c>
      <c r="AI10" s="43"/>
      <c r="AJ10" s="90">
        <v>264210</v>
      </c>
      <c r="AK10" s="43"/>
    </row>
    <row r="11" spans="2:38" x14ac:dyDescent="0.25">
      <c r="B11" s="91" t="s">
        <v>226</v>
      </c>
      <c r="C11" s="41"/>
      <c r="D11" s="41"/>
      <c r="E11" s="41"/>
      <c r="F11" s="43"/>
      <c r="G11" s="90">
        <v>2651891</v>
      </c>
      <c r="H11" s="41"/>
      <c r="I11" s="43"/>
      <c r="J11" s="90">
        <v>2452422</v>
      </c>
      <c r="K11" s="41"/>
      <c r="L11" s="41"/>
      <c r="M11" s="41"/>
      <c r="N11" s="43"/>
      <c r="O11" s="90">
        <v>2698325</v>
      </c>
      <c r="P11" s="43"/>
      <c r="Q11" s="90">
        <v>2375146</v>
      </c>
      <c r="R11" s="43"/>
      <c r="S11" s="90">
        <v>2504527</v>
      </c>
      <c r="T11" s="41"/>
      <c r="U11" s="43"/>
      <c r="V11" s="90">
        <v>2440375</v>
      </c>
      <c r="W11" s="43"/>
      <c r="X11" s="90">
        <v>2473717</v>
      </c>
      <c r="Y11" s="43"/>
      <c r="Z11" s="90">
        <v>2381421</v>
      </c>
      <c r="AA11" s="43"/>
      <c r="AB11" s="90">
        <v>2277305</v>
      </c>
      <c r="AC11" s="43"/>
      <c r="AD11" s="90">
        <v>2253647</v>
      </c>
      <c r="AE11" s="43"/>
      <c r="AF11" s="90">
        <v>1983458</v>
      </c>
      <c r="AG11" s="43"/>
      <c r="AH11" s="90">
        <v>2092651</v>
      </c>
      <c r="AI11" s="43"/>
      <c r="AJ11" s="90">
        <v>2081926</v>
      </c>
      <c r="AK11" s="43"/>
    </row>
    <row r="12" spans="2:38" x14ac:dyDescent="0.25">
      <c r="B12" s="91" t="s">
        <v>249</v>
      </c>
      <c r="C12" s="41"/>
      <c r="D12" s="41"/>
      <c r="E12" s="41"/>
      <c r="F12" s="43"/>
      <c r="G12" s="92">
        <f>G10/G11</f>
        <v>0.12710778836686726</v>
      </c>
      <c r="H12" s="94"/>
      <c r="I12" s="93"/>
      <c r="J12" s="92">
        <f>J10/J11</f>
        <v>0.12908259671459479</v>
      </c>
      <c r="K12" s="94"/>
      <c r="L12" s="94"/>
      <c r="M12" s="94"/>
      <c r="N12" s="93"/>
      <c r="O12" s="92">
        <f>O10/O11</f>
        <v>0.13295544458136066</v>
      </c>
      <c r="P12" s="93"/>
      <c r="Q12" s="92">
        <f>Q10/Q11</f>
        <v>0.12917226983099145</v>
      </c>
      <c r="R12" s="93"/>
      <c r="S12" s="92">
        <f>S10/S11</f>
        <v>0.12698645293103247</v>
      </c>
      <c r="T12" s="94"/>
      <c r="U12" s="93"/>
      <c r="V12" s="92">
        <f>V10/V11</f>
        <v>0.12819833017466578</v>
      </c>
      <c r="W12" s="93"/>
      <c r="X12" s="92">
        <f>X10/X11</f>
        <v>0.12608152023857216</v>
      </c>
      <c r="Y12" s="93"/>
      <c r="Z12" s="92">
        <f>Z10/Z11</f>
        <v>0.12749698604320697</v>
      </c>
      <c r="AA12" s="93"/>
      <c r="AB12" s="92">
        <f>AB10/AB11</f>
        <v>0.12594272616096658</v>
      </c>
      <c r="AC12" s="93"/>
      <c r="AD12" s="92">
        <f>AD10/AD11</f>
        <v>0.12856627502000093</v>
      </c>
      <c r="AE12" s="93"/>
      <c r="AF12" s="92">
        <f>AF10/AF11</f>
        <v>0.12860267270595091</v>
      </c>
      <c r="AG12" s="93"/>
      <c r="AH12" s="92">
        <f>AH10/AH11</f>
        <v>0.12675883365166959</v>
      </c>
      <c r="AI12" s="93"/>
      <c r="AJ12" s="92">
        <f>AJ10/AJ11</f>
        <v>0.12690652789772547</v>
      </c>
      <c r="AK12" s="93"/>
    </row>
    <row r="14" spans="2:38" x14ac:dyDescent="0.25">
      <c r="D14" s="82" t="s">
        <v>47</v>
      </c>
      <c r="E14" s="69"/>
      <c r="F14" s="69"/>
      <c r="G14" s="69"/>
      <c r="H14" s="69"/>
      <c r="I14" s="69"/>
      <c r="J14" s="69"/>
      <c r="K14" s="69"/>
      <c r="L14" s="69"/>
      <c r="M14" s="69"/>
    </row>
    <row r="16" spans="2:38" x14ac:dyDescent="0.25">
      <c r="E16" s="83" t="s">
        <v>315</v>
      </c>
      <c r="F16" s="41"/>
      <c r="G16" s="43"/>
      <c r="H16" s="79">
        <v>202305</v>
      </c>
      <c r="I16" s="41"/>
      <c r="J16" s="43"/>
      <c r="K16" s="79">
        <v>202304</v>
      </c>
      <c r="L16" s="41"/>
      <c r="M16" s="41"/>
      <c r="N16" s="41"/>
      <c r="O16" s="43"/>
      <c r="P16" s="79">
        <v>202303</v>
      </c>
      <c r="Q16" s="43"/>
      <c r="R16" s="79">
        <v>202302</v>
      </c>
      <c r="S16" s="43"/>
      <c r="T16" s="79">
        <v>202301</v>
      </c>
      <c r="U16" s="41"/>
      <c r="V16" s="43"/>
      <c r="W16" s="79">
        <v>202212</v>
      </c>
      <c r="X16" s="43"/>
      <c r="Y16" s="79">
        <v>202211</v>
      </c>
      <c r="Z16" s="43"/>
      <c r="AA16" s="79">
        <v>202210</v>
      </c>
      <c r="AB16" s="43"/>
      <c r="AC16" s="79">
        <v>202209</v>
      </c>
      <c r="AD16" s="43"/>
      <c r="AE16" s="79">
        <v>202208</v>
      </c>
      <c r="AF16" s="43"/>
      <c r="AG16" s="79">
        <v>202207</v>
      </c>
      <c r="AH16" s="43"/>
      <c r="AI16" s="79">
        <v>202206</v>
      </c>
      <c r="AJ16" s="43"/>
      <c r="AK16" s="79">
        <v>202205</v>
      </c>
      <c r="AL16" s="43"/>
    </row>
    <row r="17" spans="2:38" x14ac:dyDescent="0.25">
      <c r="E17" s="91" t="s">
        <v>227</v>
      </c>
      <c r="F17" s="41"/>
      <c r="G17" s="43"/>
      <c r="H17" s="90">
        <v>11261</v>
      </c>
      <c r="I17" s="41"/>
      <c r="J17" s="43"/>
      <c r="K17" s="90">
        <v>11249</v>
      </c>
      <c r="L17" s="41"/>
      <c r="M17" s="41"/>
      <c r="N17" s="41"/>
      <c r="O17" s="43"/>
      <c r="P17" s="90">
        <v>11763</v>
      </c>
      <c r="Q17" s="43"/>
      <c r="R17" s="90">
        <v>10812</v>
      </c>
      <c r="S17" s="43"/>
      <c r="T17" s="90">
        <v>11018</v>
      </c>
      <c r="U17" s="41"/>
      <c r="V17" s="43"/>
      <c r="W17" s="90">
        <v>10970</v>
      </c>
      <c r="X17" s="43"/>
      <c r="Y17" s="90">
        <v>10319</v>
      </c>
      <c r="Z17" s="43"/>
      <c r="AA17" s="90">
        <v>10291</v>
      </c>
      <c r="AB17" s="43"/>
      <c r="AC17" s="90">
        <v>9658</v>
      </c>
      <c r="AD17" s="43"/>
      <c r="AE17" s="90">
        <v>9286</v>
      </c>
      <c r="AF17" s="43"/>
      <c r="AG17" s="90">
        <v>8499</v>
      </c>
      <c r="AH17" s="43"/>
      <c r="AI17" s="90">
        <v>8889</v>
      </c>
      <c r="AJ17" s="43"/>
      <c r="AK17" s="90">
        <v>8772</v>
      </c>
      <c r="AL17" s="43"/>
    </row>
    <row r="18" spans="2:38" x14ac:dyDescent="0.25">
      <c r="E18" s="91" t="s">
        <v>228</v>
      </c>
      <c r="F18" s="41"/>
      <c r="G18" s="43"/>
      <c r="H18" s="90">
        <v>12</v>
      </c>
      <c r="I18" s="41"/>
      <c r="J18" s="43"/>
      <c r="K18" s="90">
        <v>22</v>
      </c>
      <c r="L18" s="41"/>
      <c r="M18" s="41"/>
      <c r="N18" s="41"/>
      <c r="O18" s="43"/>
      <c r="P18" s="90">
        <v>21</v>
      </c>
      <c r="Q18" s="43"/>
      <c r="R18" s="90">
        <v>17</v>
      </c>
      <c r="S18" s="43"/>
      <c r="T18" s="90">
        <v>8</v>
      </c>
      <c r="U18" s="41"/>
      <c r="V18" s="43"/>
      <c r="W18" s="90">
        <v>26</v>
      </c>
      <c r="X18" s="43"/>
      <c r="Y18" s="90">
        <v>26</v>
      </c>
      <c r="Z18" s="43"/>
      <c r="AA18" s="90">
        <v>31</v>
      </c>
      <c r="AB18" s="43"/>
      <c r="AC18" s="90">
        <v>25</v>
      </c>
      <c r="AD18" s="43"/>
      <c r="AE18" s="90">
        <v>30</v>
      </c>
      <c r="AF18" s="43"/>
      <c r="AG18" s="90">
        <v>23</v>
      </c>
      <c r="AH18" s="43"/>
      <c r="AI18" s="90">
        <v>41</v>
      </c>
      <c r="AJ18" s="43"/>
      <c r="AK18" s="90">
        <v>33</v>
      </c>
      <c r="AL18" s="43"/>
    </row>
    <row r="20" spans="2:38" x14ac:dyDescent="0.25">
      <c r="C20" s="82" t="s">
        <v>316</v>
      </c>
      <c r="D20" s="69"/>
      <c r="E20" s="69"/>
      <c r="F20" s="69"/>
      <c r="G20" s="69"/>
      <c r="H20" s="69"/>
      <c r="I20" s="69"/>
      <c r="J20" s="69"/>
      <c r="K20" s="69"/>
      <c r="L20" s="69"/>
    </row>
    <row r="22" spans="2:38" x14ac:dyDescent="0.25">
      <c r="B22" s="83" t="s">
        <v>315</v>
      </c>
      <c r="C22" s="41"/>
      <c r="D22" s="41"/>
      <c r="E22" s="41"/>
      <c r="F22" s="43"/>
      <c r="G22" s="79">
        <v>202305</v>
      </c>
      <c r="H22" s="41"/>
      <c r="I22" s="43"/>
      <c r="J22" s="79">
        <v>202304</v>
      </c>
      <c r="K22" s="41"/>
      <c r="L22" s="41"/>
      <c r="M22" s="41"/>
      <c r="N22" s="43"/>
      <c r="O22" s="79">
        <v>202303</v>
      </c>
      <c r="P22" s="43"/>
      <c r="Q22" s="79">
        <v>202302</v>
      </c>
      <c r="R22" s="43"/>
      <c r="S22" s="79">
        <v>202301</v>
      </c>
      <c r="T22" s="41"/>
      <c r="U22" s="43"/>
      <c r="V22" s="79">
        <v>202212</v>
      </c>
      <c r="W22" s="43"/>
      <c r="X22" s="79">
        <v>202211</v>
      </c>
      <c r="Y22" s="43"/>
      <c r="Z22" s="79">
        <v>202210</v>
      </c>
      <c r="AA22" s="43"/>
      <c r="AB22" s="79">
        <v>202209</v>
      </c>
      <c r="AC22" s="43"/>
      <c r="AD22" s="79">
        <v>202208</v>
      </c>
      <c r="AE22" s="43"/>
      <c r="AF22" s="79">
        <v>202207</v>
      </c>
      <c r="AG22" s="43"/>
      <c r="AH22" s="79">
        <v>202206</v>
      </c>
      <c r="AI22" s="43"/>
      <c r="AJ22" s="79">
        <v>202205</v>
      </c>
      <c r="AK22" s="43"/>
    </row>
    <row r="23" spans="2:38" x14ac:dyDescent="0.25">
      <c r="B23" s="88" t="s">
        <v>229</v>
      </c>
      <c r="C23" s="89"/>
      <c r="D23" s="89"/>
      <c r="E23" s="89"/>
      <c r="F23" s="87"/>
      <c r="G23" s="86">
        <v>158810</v>
      </c>
      <c r="H23" s="89"/>
      <c r="I23" s="87"/>
      <c r="J23" s="86">
        <v>143350</v>
      </c>
      <c r="K23" s="89"/>
      <c r="L23" s="89"/>
      <c r="M23" s="89"/>
      <c r="N23" s="87"/>
      <c r="O23" s="86">
        <v>167404</v>
      </c>
      <c r="P23" s="87"/>
      <c r="Q23" s="86">
        <v>140035</v>
      </c>
      <c r="R23" s="87"/>
      <c r="S23" s="86">
        <v>143531</v>
      </c>
      <c r="T23" s="89"/>
      <c r="U23" s="87"/>
      <c r="V23" s="86">
        <v>146629</v>
      </c>
      <c r="W23" s="87"/>
      <c r="X23" s="86">
        <v>142116</v>
      </c>
      <c r="Y23" s="87"/>
      <c r="Z23" s="86">
        <v>140036</v>
      </c>
      <c r="AA23" s="87"/>
      <c r="AB23" s="86">
        <v>136006</v>
      </c>
      <c r="AC23" s="87"/>
      <c r="AD23" s="86">
        <v>136789</v>
      </c>
      <c r="AE23" s="87"/>
      <c r="AF23" s="86">
        <v>123677</v>
      </c>
      <c r="AG23" s="87"/>
      <c r="AH23" s="86">
        <v>129899</v>
      </c>
      <c r="AI23" s="87"/>
      <c r="AJ23" s="86">
        <v>129017</v>
      </c>
      <c r="AK23" s="87"/>
    </row>
    <row r="24" spans="2:38" x14ac:dyDescent="0.25">
      <c r="B24" s="84" t="s">
        <v>317</v>
      </c>
      <c r="C24" s="85"/>
      <c r="D24" s="85"/>
      <c r="E24" s="85"/>
      <c r="F24" s="81"/>
      <c r="G24" s="80">
        <v>0.47114003963497803</v>
      </c>
      <c r="H24" s="85"/>
      <c r="I24" s="81"/>
      <c r="J24" s="80">
        <v>0.45282959265869599</v>
      </c>
      <c r="K24" s="85"/>
      <c r="L24" s="85"/>
      <c r="M24" s="85"/>
      <c r="N24" s="81"/>
      <c r="O24" s="80">
        <v>0.46662225406054803</v>
      </c>
      <c r="P24" s="81"/>
      <c r="Q24" s="80">
        <v>0.45643295534919798</v>
      </c>
      <c r="R24" s="81"/>
      <c r="S24" s="80">
        <v>0.451297159800152</v>
      </c>
      <c r="T24" s="85"/>
      <c r="U24" s="81"/>
      <c r="V24" s="80">
        <v>0.468684873358649</v>
      </c>
      <c r="W24" s="81"/>
      <c r="X24" s="80">
        <v>0.45566064958799601</v>
      </c>
      <c r="Y24" s="81"/>
      <c r="Z24" s="80">
        <v>0.46121518720522803</v>
      </c>
      <c r="AA24" s="81"/>
      <c r="AB24" s="80">
        <v>0.47420243366688702</v>
      </c>
      <c r="AC24" s="81"/>
      <c r="AD24" s="80">
        <v>0.472104589239429</v>
      </c>
      <c r="AE24" s="81"/>
      <c r="AF24" s="80">
        <v>0.48485953316240499</v>
      </c>
      <c r="AG24" s="81"/>
      <c r="AH24" s="80">
        <v>0.48970074869374403</v>
      </c>
      <c r="AI24" s="81"/>
      <c r="AJ24" s="80">
        <v>0.48831232731539298</v>
      </c>
      <c r="AK24" s="81"/>
    </row>
    <row r="26" spans="2:38" x14ac:dyDescent="0.25">
      <c r="D26" s="82" t="s">
        <v>230</v>
      </c>
      <c r="E26" s="69"/>
      <c r="F26" s="69"/>
      <c r="G26" s="69"/>
      <c r="H26" s="69"/>
      <c r="I26" s="69"/>
      <c r="J26" s="69"/>
      <c r="K26" s="69"/>
      <c r="L26" s="69"/>
      <c r="M26" s="69"/>
    </row>
    <row r="28" spans="2:38" x14ac:dyDescent="0.25">
      <c r="B28" s="83" t="s">
        <v>315</v>
      </c>
      <c r="C28" s="41"/>
      <c r="D28" s="41"/>
      <c r="E28" s="41"/>
      <c r="F28" s="43"/>
      <c r="G28" s="79">
        <v>202305</v>
      </c>
      <c r="H28" s="41"/>
      <c r="I28" s="43"/>
      <c r="J28" s="79">
        <v>202304</v>
      </c>
      <c r="K28" s="41"/>
      <c r="L28" s="41"/>
      <c r="M28" s="41"/>
      <c r="N28" s="43"/>
      <c r="O28" s="79">
        <v>202303</v>
      </c>
      <c r="P28" s="43"/>
      <c r="Q28" s="79">
        <v>202302</v>
      </c>
      <c r="R28" s="43"/>
      <c r="S28" s="79">
        <v>202301</v>
      </c>
      <c r="T28" s="41"/>
      <c r="U28" s="43"/>
      <c r="V28" s="79">
        <v>202212</v>
      </c>
      <c r="W28" s="43"/>
      <c r="X28" s="79">
        <v>202211</v>
      </c>
      <c r="Y28" s="43"/>
      <c r="Z28" s="79">
        <v>202210</v>
      </c>
      <c r="AA28" s="43"/>
      <c r="AB28" s="79">
        <v>202209</v>
      </c>
      <c r="AC28" s="43"/>
      <c r="AD28" s="79">
        <v>202208</v>
      </c>
      <c r="AE28" s="43"/>
      <c r="AF28" s="79">
        <v>202207</v>
      </c>
      <c r="AG28" s="43"/>
      <c r="AH28" s="79">
        <v>202206</v>
      </c>
      <c r="AI28" s="43"/>
      <c r="AJ28" s="79">
        <v>202205</v>
      </c>
      <c r="AK28" s="43"/>
    </row>
    <row r="29" spans="2:38" x14ac:dyDescent="0.25">
      <c r="B29" s="88" t="s">
        <v>235</v>
      </c>
      <c r="C29" s="89"/>
      <c r="D29" s="89"/>
      <c r="E29" s="89"/>
      <c r="F29" s="87"/>
      <c r="G29" s="86">
        <v>29811</v>
      </c>
      <c r="H29" s="89"/>
      <c r="I29" s="87"/>
      <c r="J29" s="86">
        <v>27964</v>
      </c>
      <c r="K29" s="89"/>
      <c r="L29" s="89"/>
      <c r="M29" s="89"/>
      <c r="N29" s="87"/>
      <c r="O29" s="86">
        <v>32529</v>
      </c>
      <c r="P29" s="87"/>
      <c r="Q29" s="86">
        <v>44798</v>
      </c>
      <c r="R29" s="87"/>
      <c r="S29" s="86">
        <v>49408</v>
      </c>
      <c r="T29" s="89"/>
      <c r="U29" s="87"/>
      <c r="V29" s="86">
        <v>47267</v>
      </c>
      <c r="W29" s="87"/>
      <c r="X29" s="86">
        <v>45384</v>
      </c>
      <c r="Y29" s="87"/>
      <c r="Z29" s="86">
        <v>39024</v>
      </c>
      <c r="AA29" s="87"/>
      <c r="AB29" s="86">
        <v>31885</v>
      </c>
      <c r="AC29" s="87"/>
      <c r="AD29" s="86">
        <v>29329</v>
      </c>
      <c r="AE29" s="87"/>
      <c r="AF29" s="86">
        <v>26615</v>
      </c>
      <c r="AG29" s="87"/>
      <c r="AH29" s="86">
        <v>27480</v>
      </c>
      <c r="AI29" s="87"/>
      <c r="AJ29" s="86">
        <v>27310</v>
      </c>
      <c r="AK29" s="87"/>
    </row>
    <row r="30" spans="2:38" x14ac:dyDescent="0.25">
      <c r="B30" s="84" t="s">
        <v>317</v>
      </c>
      <c r="C30" s="85"/>
      <c r="D30" s="85"/>
      <c r="E30" s="85"/>
      <c r="F30" s="81"/>
      <c r="G30" s="80">
        <v>8.8439995727966403E-2</v>
      </c>
      <c r="H30" s="85"/>
      <c r="I30" s="81"/>
      <c r="J30" s="80">
        <v>8.8335728839258901E-2</v>
      </c>
      <c r="K30" s="85"/>
      <c r="L30" s="85"/>
      <c r="M30" s="85"/>
      <c r="N30" s="81"/>
      <c r="O30" s="80">
        <v>9.0671401533628598E-2</v>
      </c>
      <c r="P30" s="81"/>
      <c r="Q30" s="80">
        <v>0.14601552136061299</v>
      </c>
      <c r="R30" s="81"/>
      <c r="S30" s="80">
        <v>0.155351039645832</v>
      </c>
      <c r="T30" s="85"/>
      <c r="U30" s="81"/>
      <c r="V30" s="80">
        <v>0.15108421873601599</v>
      </c>
      <c r="W30" s="81"/>
      <c r="X30" s="80">
        <v>0.14551284106576001</v>
      </c>
      <c r="Y30" s="81"/>
      <c r="Z30" s="80">
        <v>0.12852738913919801</v>
      </c>
      <c r="AA30" s="81"/>
      <c r="AB30" s="80">
        <v>0.111171158606743</v>
      </c>
      <c r="AC30" s="81"/>
      <c r="AD30" s="80">
        <v>0.101224188332419</v>
      </c>
      <c r="AE30" s="81"/>
      <c r="AF30" s="80">
        <v>0.10434063306126</v>
      </c>
      <c r="AG30" s="81"/>
      <c r="AH30" s="80">
        <v>0.103595690298648</v>
      </c>
      <c r="AI30" s="81"/>
      <c r="AJ30" s="80">
        <v>0.103364747738541</v>
      </c>
      <c r="AK30" s="81"/>
    </row>
    <row r="31" spans="2:38" x14ac:dyDescent="0.25">
      <c r="B31" s="88" t="s">
        <v>237</v>
      </c>
      <c r="C31" s="89"/>
      <c r="D31" s="89"/>
      <c r="E31" s="89"/>
      <c r="F31" s="87"/>
      <c r="G31" s="86">
        <v>4402</v>
      </c>
      <c r="H31" s="89"/>
      <c r="I31" s="87"/>
      <c r="J31" s="86">
        <v>3263</v>
      </c>
      <c r="K31" s="89"/>
      <c r="L31" s="89"/>
      <c r="M31" s="89"/>
      <c r="N31" s="87"/>
      <c r="O31" s="86">
        <v>3305</v>
      </c>
      <c r="P31" s="87"/>
      <c r="Q31" s="86">
        <v>3024</v>
      </c>
      <c r="R31" s="87"/>
      <c r="S31" s="86">
        <v>2901</v>
      </c>
      <c r="T31" s="89"/>
      <c r="U31" s="87"/>
      <c r="V31" s="86">
        <v>2858</v>
      </c>
      <c r="W31" s="87"/>
      <c r="X31" s="86">
        <v>2937</v>
      </c>
      <c r="Y31" s="87"/>
      <c r="Z31" s="86">
        <v>3128</v>
      </c>
      <c r="AA31" s="87"/>
      <c r="AB31" s="86">
        <v>3158</v>
      </c>
      <c r="AC31" s="87"/>
      <c r="AD31" s="86">
        <v>3183</v>
      </c>
      <c r="AE31" s="87"/>
      <c r="AF31" s="86">
        <v>3005</v>
      </c>
      <c r="AG31" s="87"/>
      <c r="AH31" s="86">
        <v>3270</v>
      </c>
      <c r="AI31" s="87"/>
      <c r="AJ31" s="86">
        <v>4754</v>
      </c>
      <c r="AK31" s="87"/>
    </row>
    <row r="32" spans="2:38" x14ac:dyDescent="0.25">
      <c r="B32" s="84" t="s">
        <v>317</v>
      </c>
      <c r="C32" s="85"/>
      <c r="D32" s="85"/>
      <c r="E32" s="85"/>
      <c r="F32" s="81"/>
      <c r="G32" s="80">
        <v>1.3059369400372599E-2</v>
      </c>
      <c r="H32" s="85"/>
      <c r="I32" s="81"/>
      <c r="J32" s="80">
        <v>1.0307519782667101E-2</v>
      </c>
      <c r="K32" s="85"/>
      <c r="L32" s="85"/>
      <c r="M32" s="85"/>
      <c r="N32" s="81"/>
      <c r="O32" s="80">
        <v>9.2123638005669594E-3</v>
      </c>
      <c r="P32" s="81"/>
      <c r="Q32" s="80">
        <v>9.8564877136142707E-3</v>
      </c>
      <c r="R32" s="81"/>
      <c r="S32" s="80">
        <v>9.1214654714329296E-3</v>
      </c>
      <c r="T32" s="85"/>
      <c r="U32" s="81"/>
      <c r="V32" s="80">
        <v>9.13530998683083E-3</v>
      </c>
      <c r="W32" s="81"/>
      <c r="X32" s="80">
        <v>9.4167815576004406E-3</v>
      </c>
      <c r="Y32" s="81"/>
      <c r="Z32" s="80">
        <v>1.0302215898611401E-2</v>
      </c>
      <c r="AA32" s="81"/>
      <c r="AB32" s="80">
        <v>1.1010773682926E-2</v>
      </c>
      <c r="AC32" s="81"/>
      <c r="AD32" s="80">
        <v>1.0985597581304799E-2</v>
      </c>
      <c r="AE32" s="81"/>
      <c r="AF32" s="80">
        <v>1.17807102141306E-2</v>
      </c>
      <c r="AG32" s="81"/>
      <c r="AH32" s="80">
        <v>1.23274347626121E-2</v>
      </c>
      <c r="AI32" s="81"/>
      <c r="AJ32" s="80">
        <v>1.7993262934786699E-2</v>
      </c>
      <c r="AK32" s="81"/>
    </row>
    <row r="33" spans="2:37" x14ac:dyDescent="0.25">
      <c r="B33" s="88" t="s">
        <v>231</v>
      </c>
      <c r="C33" s="89"/>
      <c r="D33" s="89"/>
      <c r="E33" s="89"/>
      <c r="F33" s="87"/>
      <c r="G33" s="86">
        <v>7418</v>
      </c>
      <c r="H33" s="89"/>
      <c r="I33" s="87"/>
      <c r="J33" s="86">
        <v>6710</v>
      </c>
      <c r="K33" s="89"/>
      <c r="L33" s="89"/>
      <c r="M33" s="89"/>
      <c r="N33" s="87"/>
      <c r="O33" s="86">
        <v>7354</v>
      </c>
      <c r="P33" s="87"/>
      <c r="Q33" s="86">
        <v>6437</v>
      </c>
      <c r="R33" s="87"/>
      <c r="S33" s="86">
        <v>6813</v>
      </c>
      <c r="T33" s="89"/>
      <c r="U33" s="87"/>
      <c r="V33" s="86">
        <v>6694</v>
      </c>
      <c r="W33" s="87"/>
      <c r="X33" s="86">
        <v>6501</v>
      </c>
      <c r="Y33" s="87"/>
      <c r="Z33" s="86">
        <v>6554</v>
      </c>
      <c r="AA33" s="87"/>
      <c r="AB33" s="86">
        <v>6323</v>
      </c>
      <c r="AC33" s="87"/>
      <c r="AD33" s="86">
        <v>6646</v>
      </c>
      <c r="AE33" s="87"/>
      <c r="AF33" s="86">
        <v>6207</v>
      </c>
      <c r="AG33" s="87"/>
      <c r="AH33" s="86">
        <v>6420</v>
      </c>
      <c r="AI33" s="87"/>
      <c r="AJ33" s="86">
        <v>6725</v>
      </c>
      <c r="AK33" s="87"/>
    </row>
    <row r="34" spans="2:37" x14ac:dyDescent="0.25">
      <c r="B34" s="84" t="s">
        <v>317</v>
      </c>
      <c r="C34" s="85"/>
      <c r="D34" s="85"/>
      <c r="E34" s="85"/>
      <c r="F34" s="81"/>
      <c r="G34" s="80">
        <v>2.2006906454330798E-2</v>
      </c>
      <c r="H34" s="85"/>
      <c r="I34" s="81"/>
      <c r="J34" s="80">
        <v>2.1196278805300599E-2</v>
      </c>
      <c r="K34" s="85"/>
      <c r="L34" s="85"/>
      <c r="M34" s="85"/>
      <c r="N34" s="81"/>
      <c r="O34" s="80">
        <v>2.0498554732033099E-2</v>
      </c>
      <c r="P34" s="81"/>
      <c r="Q34" s="80">
        <v>2.0980890017372699E-2</v>
      </c>
      <c r="R34" s="81"/>
      <c r="S34" s="80">
        <v>2.14217663760333E-2</v>
      </c>
      <c r="T34" s="85"/>
      <c r="U34" s="81"/>
      <c r="V34" s="80">
        <v>2.13966987585184E-2</v>
      </c>
      <c r="W34" s="81"/>
      <c r="X34" s="80">
        <v>2.0843887267947E-2</v>
      </c>
      <c r="Y34" s="81"/>
      <c r="Z34" s="80">
        <v>2.1585908887307999E-2</v>
      </c>
      <c r="AA34" s="81"/>
      <c r="AB34" s="80">
        <v>2.2045953767302399E-2</v>
      </c>
      <c r="AC34" s="81"/>
      <c r="AD34" s="80">
        <v>2.2937568810980798E-2</v>
      </c>
      <c r="AE34" s="81"/>
      <c r="AF34" s="80">
        <v>2.43337332110178E-2</v>
      </c>
      <c r="AG34" s="81"/>
      <c r="AH34" s="80">
        <v>2.4202486598155801E-2</v>
      </c>
      <c r="AI34" s="81"/>
      <c r="AJ34" s="80">
        <v>2.5453237954657301E-2</v>
      </c>
      <c r="AK34" s="81"/>
    </row>
    <row r="35" spans="2:37" x14ac:dyDescent="0.25">
      <c r="B35" s="88" t="s">
        <v>232</v>
      </c>
      <c r="C35" s="89"/>
      <c r="D35" s="89"/>
      <c r="E35" s="89"/>
      <c r="F35" s="87"/>
      <c r="G35" s="86">
        <v>87094</v>
      </c>
      <c r="H35" s="89"/>
      <c r="I35" s="87"/>
      <c r="J35" s="86">
        <v>85110</v>
      </c>
      <c r="K35" s="89"/>
      <c r="L35" s="89"/>
      <c r="M35" s="89"/>
      <c r="N35" s="87"/>
      <c r="O35" s="86">
        <v>90368</v>
      </c>
      <c r="P35" s="87"/>
      <c r="Q35" s="86">
        <v>79002</v>
      </c>
      <c r="R35" s="87"/>
      <c r="S35" s="86">
        <v>82621</v>
      </c>
      <c r="T35" s="89"/>
      <c r="U35" s="87"/>
      <c r="V35" s="86">
        <v>79999</v>
      </c>
      <c r="W35" s="87"/>
      <c r="X35" s="86">
        <v>84505</v>
      </c>
      <c r="Y35" s="87"/>
      <c r="Z35" s="86">
        <v>84160</v>
      </c>
      <c r="AA35" s="87"/>
      <c r="AB35" s="86">
        <v>78645</v>
      </c>
      <c r="AC35" s="87"/>
      <c r="AD35" s="86">
        <v>79044</v>
      </c>
      <c r="AE35" s="87"/>
      <c r="AF35" s="86">
        <v>66283</v>
      </c>
      <c r="AG35" s="87"/>
      <c r="AH35" s="86">
        <v>69010</v>
      </c>
      <c r="AI35" s="87"/>
      <c r="AJ35" s="86">
        <v>69083</v>
      </c>
      <c r="AK35" s="87"/>
    </row>
    <row r="36" spans="2:37" x14ac:dyDescent="0.25">
      <c r="B36" s="84" t="s">
        <v>317</v>
      </c>
      <c r="C36" s="85"/>
      <c r="D36" s="85"/>
      <c r="E36" s="85"/>
      <c r="F36" s="81"/>
      <c r="G36" s="80">
        <v>0.258380899263074</v>
      </c>
      <c r="H36" s="85"/>
      <c r="I36" s="81"/>
      <c r="J36" s="80">
        <v>0.26885473757364198</v>
      </c>
      <c r="K36" s="85"/>
      <c r="L36" s="85"/>
      <c r="M36" s="85"/>
      <c r="N36" s="81"/>
      <c r="O36" s="80">
        <v>0.25189194914663698</v>
      </c>
      <c r="P36" s="81"/>
      <c r="Q36" s="80">
        <v>0.25750074151817298</v>
      </c>
      <c r="R36" s="81"/>
      <c r="S36" s="80">
        <v>0.25978097163573199</v>
      </c>
      <c r="T36" s="85"/>
      <c r="U36" s="81"/>
      <c r="V36" s="80">
        <v>0.255708769641875</v>
      </c>
      <c r="W36" s="81"/>
      <c r="X36" s="80">
        <v>0.27094488441437697</v>
      </c>
      <c r="Y36" s="81"/>
      <c r="Z36" s="80">
        <v>0.27718493926698801</v>
      </c>
      <c r="AA36" s="81"/>
      <c r="AB36" s="80">
        <v>0.27420592029566598</v>
      </c>
      <c r="AC36" s="81"/>
      <c r="AD36" s="80">
        <v>0.27280728093517398</v>
      </c>
      <c r="AE36" s="81"/>
      <c r="AF36" s="80">
        <v>0.25985384862669503</v>
      </c>
      <c r="AG36" s="81"/>
      <c r="AH36" s="80">
        <v>0.26015788164154702</v>
      </c>
      <c r="AI36" s="81"/>
      <c r="AJ36" s="80">
        <v>0.26147004276900898</v>
      </c>
      <c r="AK36" s="81"/>
    </row>
    <row r="37" spans="2:37" x14ac:dyDescent="0.25">
      <c r="B37" s="88" t="s">
        <v>233</v>
      </c>
      <c r="C37" s="89"/>
      <c r="D37" s="89"/>
      <c r="E37" s="89"/>
      <c r="F37" s="87"/>
      <c r="G37" s="86">
        <v>8283</v>
      </c>
      <c r="H37" s="89"/>
      <c r="I37" s="87"/>
      <c r="J37" s="86">
        <v>12887</v>
      </c>
      <c r="K37" s="89"/>
      <c r="L37" s="89"/>
      <c r="M37" s="89"/>
      <c r="N37" s="87"/>
      <c r="O37" s="86">
        <v>13538</v>
      </c>
      <c r="P37" s="87"/>
      <c r="Q37" s="86">
        <v>3841</v>
      </c>
      <c r="R37" s="87"/>
      <c r="S37" s="86">
        <v>4075</v>
      </c>
      <c r="T37" s="89"/>
      <c r="U37" s="87"/>
      <c r="V37" s="86">
        <v>4440</v>
      </c>
      <c r="W37" s="87"/>
      <c r="X37" s="86">
        <v>4344</v>
      </c>
      <c r="Y37" s="87"/>
      <c r="Z37" s="86">
        <v>4033</v>
      </c>
      <c r="AA37" s="87"/>
      <c r="AB37" s="86">
        <v>3704</v>
      </c>
      <c r="AC37" s="87"/>
      <c r="AD37" s="86">
        <v>3601</v>
      </c>
      <c r="AE37" s="87"/>
      <c r="AF37" s="86">
        <v>3045</v>
      </c>
      <c r="AG37" s="87"/>
      <c r="AH37" s="86">
        <v>3207</v>
      </c>
      <c r="AI37" s="87"/>
      <c r="AJ37" s="86">
        <v>1604</v>
      </c>
      <c r="AK37" s="87"/>
    </row>
    <row r="38" spans="2:37" x14ac:dyDescent="0.25">
      <c r="B38" s="84" t="s">
        <v>317</v>
      </c>
      <c r="C38" s="85"/>
      <c r="D38" s="85"/>
      <c r="E38" s="85"/>
      <c r="F38" s="81"/>
      <c r="G38" s="80">
        <v>2.4573093308334001E-2</v>
      </c>
      <c r="H38" s="85"/>
      <c r="I38" s="81"/>
      <c r="J38" s="80">
        <v>4.0708859160046101E-2</v>
      </c>
      <c r="K38" s="85"/>
      <c r="L38" s="85"/>
      <c r="M38" s="85"/>
      <c r="N38" s="81"/>
      <c r="O38" s="80">
        <v>3.77358490566038E-2</v>
      </c>
      <c r="P38" s="81"/>
      <c r="Q38" s="80">
        <v>1.2519434294971E-2</v>
      </c>
      <c r="R38" s="81"/>
      <c r="S38" s="80">
        <v>1.2812813442291999E-2</v>
      </c>
      <c r="T38" s="85"/>
      <c r="U38" s="81"/>
      <c r="V38" s="80">
        <v>1.4192014115300499E-2</v>
      </c>
      <c r="W38" s="81"/>
      <c r="X38" s="80">
        <v>1.3927987431466201E-2</v>
      </c>
      <c r="Y38" s="81"/>
      <c r="Z38" s="80">
        <v>1.32828761889706E-2</v>
      </c>
      <c r="AA38" s="81"/>
      <c r="AB38" s="80">
        <v>1.29144729960601E-2</v>
      </c>
      <c r="AC38" s="81"/>
      <c r="AD38" s="80">
        <v>1.24282553849446E-2</v>
      </c>
      <c r="AE38" s="81"/>
      <c r="AF38" s="80">
        <v>1.19375249923553E-2</v>
      </c>
      <c r="AG38" s="81"/>
      <c r="AH38" s="80">
        <v>1.2089933725901199E-2</v>
      </c>
      <c r="AI38" s="81"/>
      <c r="AJ38" s="80">
        <v>6.0709284281442802E-3</v>
      </c>
      <c r="AK38" s="81"/>
    </row>
    <row r="39" spans="2:37" x14ac:dyDescent="0.25">
      <c r="B39" s="88" t="s">
        <v>234</v>
      </c>
      <c r="C39" s="89"/>
      <c r="D39" s="89"/>
      <c r="E39" s="89"/>
      <c r="F39" s="87"/>
      <c r="G39" s="86">
        <v>2104</v>
      </c>
      <c r="H39" s="89"/>
      <c r="I39" s="87"/>
      <c r="J39" s="86">
        <v>2304</v>
      </c>
      <c r="K39" s="89"/>
      <c r="L39" s="89"/>
      <c r="M39" s="89"/>
      <c r="N39" s="87"/>
      <c r="O39" s="86">
        <v>3695</v>
      </c>
      <c r="P39" s="87"/>
      <c r="Q39" s="86">
        <v>3324</v>
      </c>
      <c r="R39" s="87"/>
      <c r="S39" s="86">
        <v>3560</v>
      </c>
      <c r="T39" s="89"/>
      <c r="U39" s="87"/>
      <c r="V39" s="86">
        <v>3307</v>
      </c>
      <c r="W39" s="87"/>
      <c r="X39" s="86">
        <v>3226</v>
      </c>
      <c r="Y39" s="87"/>
      <c r="Z39" s="86">
        <v>3033</v>
      </c>
      <c r="AA39" s="87"/>
      <c r="AB39" s="86">
        <v>2959</v>
      </c>
      <c r="AC39" s="87"/>
      <c r="AD39" s="86">
        <v>3066</v>
      </c>
      <c r="AE39" s="87"/>
      <c r="AF39" s="86">
        <v>2896</v>
      </c>
      <c r="AG39" s="87"/>
      <c r="AH39" s="86">
        <v>3024</v>
      </c>
      <c r="AI39" s="87"/>
      <c r="AJ39" s="86">
        <v>2955</v>
      </c>
      <c r="AK39" s="87"/>
    </row>
    <row r="40" spans="2:37" x14ac:dyDescent="0.25">
      <c r="B40" s="84" t="s">
        <v>317</v>
      </c>
      <c r="C40" s="85"/>
      <c r="D40" s="85"/>
      <c r="E40" s="85"/>
      <c r="F40" s="81"/>
      <c r="G40" s="80">
        <v>6.2419157697373899E-3</v>
      </c>
      <c r="H40" s="85"/>
      <c r="I40" s="81"/>
      <c r="J40" s="80">
        <v>7.2781261352328902E-3</v>
      </c>
      <c r="K40" s="85"/>
      <c r="L40" s="85"/>
      <c r="M40" s="85"/>
      <c r="N40" s="81"/>
      <c r="O40" s="80">
        <v>1.02994506030544E-2</v>
      </c>
      <c r="P40" s="81"/>
      <c r="Q40" s="80">
        <v>1.0834313875679199E-2</v>
      </c>
      <c r="R40" s="81"/>
      <c r="S40" s="80">
        <v>1.11935253630821E-2</v>
      </c>
      <c r="T40" s="85"/>
      <c r="U40" s="81"/>
      <c r="V40" s="80">
        <v>1.0570493396238501E-2</v>
      </c>
      <c r="W40" s="81"/>
      <c r="X40" s="80">
        <v>1.03433902978614E-2</v>
      </c>
      <c r="Y40" s="81"/>
      <c r="Z40" s="80">
        <v>9.9893289068057906E-3</v>
      </c>
      <c r="AA40" s="81"/>
      <c r="AB40" s="80">
        <v>1.03169345559778E-2</v>
      </c>
      <c r="AC40" s="81"/>
      <c r="AD40" s="80">
        <v>1.0581791449664001E-2</v>
      </c>
      <c r="AE40" s="81"/>
      <c r="AF40" s="80">
        <v>1.13533899434683E-2</v>
      </c>
      <c r="AG40" s="81"/>
      <c r="AH40" s="80">
        <v>1.1400049762122E-2</v>
      </c>
      <c r="AI40" s="81"/>
      <c r="AJ40" s="80">
        <v>1.1184285227659799E-2</v>
      </c>
      <c r="AK40" s="81"/>
    </row>
    <row r="41" spans="2:37" x14ac:dyDescent="0.25">
      <c r="B41" s="88" t="s">
        <v>236</v>
      </c>
      <c r="C41" s="89"/>
      <c r="D41" s="89"/>
      <c r="E41" s="89"/>
      <c r="F41" s="87"/>
      <c r="G41" s="86">
        <v>18400</v>
      </c>
      <c r="H41" s="89"/>
      <c r="I41" s="87"/>
      <c r="J41" s="86">
        <v>16536</v>
      </c>
      <c r="K41" s="89"/>
      <c r="L41" s="89"/>
      <c r="M41" s="89"/>
      <c r="N41" s="87"/>
      <c r="O41" s="86">
        <v>17051</v>
      </c>
      <c r="P41" s="87"/>
      <c r="Q41" s="86">
        <v>3350</v>
      </c>
      <c r="R41" s="87"/>
      <c r="S41" s="86">
        <v>0</v>
      </c>
      <c r="T41" s="89"/>
      <c r="U41" s="87"/>
      <c r="V41" s="86">
        <v>0</v>
      </c>
      <c r="W41" s="87"/>
      <c r="X41" s="86">
        <v>0</v>
      </c>
      <c r="Y41" s="87"/>
      <c r="Z41" s="86">
        <v>0</v>
      </c>
      <c r="AA41" s="87"/>
      <c r="AB41" s="86">
        <v>0</v>
      </c>
      <c r="AC41" s="87"/>
      <c r="AD41" s="86">
        <v>0</v>
      </c>
      <c r="AE41" s="87"/>
      <c r="AF41" s="86">
        <v>0</v>
      </c>
      <c r="AG41" s="87"/>
      <c r="AH41" s="86">
        <v>0</v>
      </c>
      <c r="AI41" s="87"/>
      <c r="AJ41" s="86">
        <v>0</v>
      </c>
      <c r="AK41" s="87"/>
    </row>
    <row r="42" spans="2:37" x14ac:dyDescent="0.25">
      <c r="B42" s="84" t="s">
        <v>317</v>
      </c>
      <c r="C42" s="85"/>
      <c r="D42" s="85"/>
      <c r="E42" s="85"/>
      <c r="F42" s="81"/>
      <c r="G42" s="80">
        <v>5.4587096085155898E-2</v>
      </c>
      <c r="H42" s="85"/>
      <c r="I42" s="81"/>
      <c r="J42" s="80">
        <v>5.2235717783077701E-2</v>
      </c>
      <c r="K42" s="85"/>
      <c r="L42" s="85"/>
      <c r="M42" s="85"/>
      <c r="N42" s="81"/>
      <c r="O42" s="80">
        <v>4.7527992485164101E-2</v>
      </c>
      <c r="P42" s="81"/>
      <c r="Q42" s="80">
        <v>1.09190588097248E-2</v>
      </c>
      <c r="R42" s="81"/>
      <c r="S42" s="80">
        <v>0</v>
      </c>
      <c r="T42" s="85"/>
      <c r="U42" s="81"/>
      <c r="V42" s="80">
        <v>0</v>
      </c>
      <c r="W42" s="81"/>
      <c r="X42" s="80">
        <v>0</v>
      </c>
      <c r="Y42" s="81"/>
      <c r="Z42" s="80">
        <v>0</v>
      </c>
      <c r="AA42" s="81"/>
      <c r="AB42" s="80">
        <v>0</v>
      </c>
      <c r="AC42" s="81"/>
      <c r="AD42" s="80">
        <v>0</v>
      </c>
      <c r="AE42" s="81"/>
      <c r="AF42" s="80">
        <v>0</v>
      </c>
      <c r="AG42" s="81"/>
      <c r="AH42" s="80">
        <v>0</v>
      </c>
      <c r="AI42" s="81"/>
      <c r="AJ42" s="80">
        <v>0</v>
      </c>
      <c r="AK42" s="81"/>
    </row>
    <row r="44" spans="2:37" x14ac:dyDescent="0.25">
      <c r="B44" s="82" t="s">
        <v>238</v>
      </c>
      <c r="C44" s="69"/>
      <c r="D44" s="69"/>
      <c r="E44" s="69"/>
      <c r="F44" s="69"/>
      <c r="G44" s="69"/>
      <c r="H44" s="69"/>
      <c r="I44" s="69"/>
      <c r="J44" s="69"/>
      <c r="K44" s="69"/>
    </row>
    <row r="46" spans="2:37" x14ac:dyDescent="0.25">
      <c r="B46" s="83" t="s">
        <v>315</v>
      </c>
      <c r="C46" s="41"/>
      <c r="D46" s="41"/>
      <c r="E46" s="41"/>
      <c r="F46" s="43"/>
      <c r="G46" s="79">
        <v>202305</v>
      </c>
      <c r="H46" s="41"/>
      <c r="I46" s="43"/>
      <c r="J46" s="79">
        <v>202304</v>
      </c>
      <c r="K46" s="41"/>
      <c r="L46" s="41"/>
      <c r="M46" s="41"/>
      <c r="N46" s="43"/>
      <c r="O46" s="79">
        <v>202303</v>
      </c>
      <c r="P46" s="43"/>
      <c r="Q46" s="79">
        <v>202302</v>
      </c>
      <c r="R46" s="43"/>
      <c r="S46" s="79">
        <v>202301</v>
      </c>
      <c r="T46" s="41"/>
      <c r="U46" s="43"/>
      <c r="V46" s="79">
        <v>202212</v>
      </c>
      <c r="W46" s="43"/>
      <c r="X46" s="79">
        <v>202211</v>
      </c>
      <c r="Y46" s="43"/>
      <c r="Z46" s="79">
        <v>202210</v>
      </c>
      <c r="AA46" s="43"/>
      <c r="AB46" s="79">
        <v>202209</v>
      </c>
      <c r="AC46" s="43"/>
      <c r="AD46" s="79">
        <v>202208</v>
      </c>
      <c r="AE46" s="43"/>
      <c r="AF46" s="79">
        <v>202207</v>
      </c>
      <c r="AG46" s="43"/>
      <c r="AH46" s="79">
        <v>202206</v>
      </c>
      <c r="AI46" s="43"/>
      <c r="AJ46" s="79">
        <v>202205</v>
      </c>
      <c r="AK46" s="43"/>
    </row>
    <row r="47" spans="2:37" x14ac:dyDescent="0.25">
      <c r="B47" s="88" t="s">
        <v>239</v>
      </c>
      <c r="C47" s="89"/>
      <c r="D47" s="89"/>
      <c r="E47" s="89"/>
      <c r="F47" s="87"/>
      <c r="G47" s="86">
        <v>14963</v>
      </c>
      <c r="H47" s="89"/>
      <c r="I47" s="87"/>
      <c r="J47" s="86">
        <v>14867</v>
      </c>
      <c r="K47" s="89"/>
      <c r="L47" s="89"/>
      <c r="M47" s="89"/>
      <c r="N47" s="87"/>
      <c r="O47" s="86">
        <v>16841</v>
      </c>
      <c r="P47" s="87"/>
      <c r="Q47" s="86">
        <v>15225</v>
      </c>
      <c r="R47" s="87"/>
      <c r="S47" s="86">
        <v>15631</v>
      </c>
      <c r="T47" s="89"/>
      <c r="U47" s="87"/>
      <c r="V47" s="86">
        <v>14002</v>
      </c>
      <c r="W47" s="87"/>
      <c r="X47" s="86">
        <v>15087</v>
      </c>
      <c r="Y47" s="87"/>
      <c r="Z47" s="86">
        <v>14567</v>
      </c>
      <c r="AA47" s="87"/>
      <c r="AB47" s="86">
        <v>14125</v>
      </c>
      <c r="AC47" s="87"/>
      <c r="AD47" s="86">
        <v>13573</v>
      </c>
      <c r="AE47" s="87"/>
      <c r="AF47" s="86">
        <v>11367</v>
      </c>
      <c r="AG47" s="87"/>
      <c r="AH47" s="86">
        <v>11017</v>
      </c>
      <c r="AI47" s="87"/>
      <c r="AJ47" s="86">
        <v>11409</v>
      </c>
      <c r="AK47" s="87"/>
    </row>
    <row r="48" spans="2:37" x14ac:dyDescent="0.25">
      <c r="B48" s="84" t="s">
        <v>317</v>
      </c>
      <c r="C48" s="85"/>
      <c r="D48" s="85"/>
      <c r="E48" s="85"/>
      <c r="F48" s="81"/>
      <c r="G48" s="80">
        <v>4.4390582539249303E-2</v>
      </c>
      <c r="H48" s="85"/>
      <c r="I48" s="81"/>
      <c r="J48" s="80">
        <v>4.6963498807511897E-2</v>
      </c>
      <c r="K48" s="85"/>
      <c r="L48" s="85"/>
      <c r="M48" s="85"/>
      <c r="N48" s="81"/>
      <c r="O48" s="80">
        <v>4.6942638053055402E-2</v>
      </c>
      <c r="P48" s="81"/>
      <c r="Q48" s="80">
        <v>4.9624677724794099E-2</v>
      </c>
      <c r="R48" s="81"/>
      <c r="S48" s="80">
        <v>4.9147751390544003E-2</v>
      </c>
      <c r="T48" s="85"/>
      <c r="U48" s="81"/>
      <c r="V48" s="80">
        <v>4.4755986856404903E-2</v>
      </c>
      <c r="W48" s="81"/>
      <c r="X48" s="80">
        <v>4.8372823751963799E-2</v>
      </c>
      <c r="Y48" s="81"/>
      <c r="Z48" s="80">
        <v>4.7977103259294399E-2</v>
      </c>
      <c r="AA48" s="81"/>
      <c r="AB48" s="80">
        <v>4.9248631498204402E-2</v>
      </c>
      <c r="AC48" s="81"/>
      <c r="AD48" s="80">
        <v>4.6844962604791103E-2</v>
      </c>
      <c r="AE48" s="81"/>
      <c r="AF48" s="80">
        <v>4.4562839602004099E-2</v>
      </c>
      <c r="AG48" s="81"/>
      <c r="AH48" s="80">
        <v>4.1532522562598498E-2</v>
      </c>
      <c r="AI48" s="81"/>
      <c r="AJ48" s="80">
        <v>4.3181560122629699E-2</v>
      </c>
      <c r="AK48" s="81"/>
    </row>
    <row r="50" spans="2:37" x14ac:dyDescent="0.25">
      <c r="B50" s="82" t="s">
        <v>240</v>
      </c>
      <c r="C50" s="69"/>
      <c r="D50" s="69"/>
      <c r="E50" s="69"/>
      <c r="F50" s="69"/>
      <c r="G50" s="69"/>
      <c r="H50" s="69"/>
      <c r="I50" s="69"/>
      <c r="J50" s="69"/>
      <c r="K50" s="69"/>
    </row>
    <row r="52" spans="2:37" x14ac:dyDescent="0.25">
      <c r="B52" s="83" t="s">
        <v>315</v>
      </c>
      <c r="C52" s="41"/>
      <c r="D52" s="41"/>
      <c r="E52" s="41"/>
      <c r="F52" s="43"/>
      <c r="G52" s="79">
        <v>202305</v>
      </c>
      <c r="H52" s="41"/>
      <c r="I52" s="43"/>
      <c r="J52" s="79">
        <v>202304</v>
      </c>
      <c r="K52" s="41"/>
      <c r="L52" s="41"/>
      <c r="M52" s="41"/>
      <c r="N52" s="43"/>
      <c r="O52" s="79">
        <v>202303</v>
      </c>
      <c r="P52" s="43"/>
      <c r="Q52" s="79">
        <v>202302</v>
      </c>
      <c r="R52" s="43"/>
      <c r="S52" s="79">
        <v>202301</v>
      </c>
      <c r="T52" s="41"/>
      <c r="U52" s="43"/>
      <c r="V52" s="79">
        <v>202212</v>
      </c>
      <c r="W52" s="43"/>
      <c r="X52" s="79">
        <v>202211</v>
      </c>
      <c r="Y52" s="43"/>
      <c r="Z52" s="79">
        <v>202210</v>
      </c>
      <c r="AA52" s="43"/>
      <c r="AB52" s="79">
        <v>202209</v>
      </c>
      <c r="AC52" s="43"/>
      <c r="AD52" s="79">
        <v>202208</v>
      </c>
      <c r="AE52" s="43"/>
      <c r="AF52" s="79">
        <v>202207</v>
      </c>
      <c r="AG52" s="43"/>
      <c r="AH52" s="79">
        <v>202206</v>
      </c>
      <c r="AI52" s="43"/>
      <c r="AJ52" s="79">
        <v>202205</v>
      </c>
      <c r="AK52" s="43"/>
    </row>
    <row r="53" spans="2:37" x14ac:dyDescent="0.25">
      <c r="B53" s="78" t="s">
        <v>248</v>
      </c>
      <c r="C53" s="52"/>
      <c r="D53" s="52"/>
      <c r="E53" s="52"/>
      <c r="F53" s="53"/>
      <c r="G53" s="76">
        <v>10360</v>
      </c>
      <c r="H53" s="52"/>
      <c r="I53" s="53"/>
      <c r="J53" s="76">
        <v>9311</v>
      </c>
      <c r="K53" s="52"/>
      <c r="L53" s="52"/>
      <c r="M53" s="52"/>
      <c r="N53" s="53"/>
      <c r="O53" s="76">
        <v>10376</v>
      </c>
      <c r="P53" s="53"/>
      <c r="Q53" s="76">
        <v>9239</v>
      </c>
      <c r="R53" s="53"/>
      <c r="S53" s="76">
        <v>9710</v>
      </c>
      <c r="T53" s="52"/>
      <c r="U53" s="53"/>
      <c r="V53" s="76">
        <v>8539</v>
      </c>
      <c r="W53" s="53"/>
      <c r="X53" s="76">
        <v>8813</v>
      </c>
      <c r="Y53" s="53"/>
      <c r="Z53" s="76">
        <v>9412</v>
      </c>
      <c r="AA53" s="53"/>
      <c r="AB53" s="76">
        <v>8882</v>
      </c>
      <c r="AC53" s="53"/>
      <c r="AD53" s="76">
        <v>12357</v>
      </c>
      <c r="AE53" s="53"/>
      <c r="AF53" s="76">
        <v>10242</v>
      </c>
      <c r="AG53" s="53"/>
      <c r="AH53" s="76">
        <v>10017</v>
      </c>
      <c r="AI53" s="53"/>
      <c r="AJ53" s="76">
        <v>9889</v>
      </c>
      <c r="AK53" s="53"/>
    </row>
    <row r="54" spans="2:37" x14ac:dyDescent="0.25">
      <c r="B54" s="77" t="s">
        <v>317</v>
      </c>
      <c r="C54" s="62"/>
      <c r="D54" s="62"/>
      <c r="E54" s="62"/>
      <c r="F54" s="73"/>
      <c r="G54" s="75">
        <v>3.0734908447946501E-2</v>
      </c>
      <c r="H54" s="62"/>
      <c r="I54" s="73"/>
      <c r="J54" s="75">
        <v>2.9412600887653399E-2</v>
      </c>
      <c r="K54" s="62"/>
      <c r="L54" s="62"/>
      <c r="M54" s="62"/>
      <c r="N54" s="73"/>
      <c r="O54" s="75">
        <v>2.8922083750282199E-2</v>
      </c>
      <c r="P54" s="73"/>
      <c r="Q54" s="75">
        <v>3.0113786371059E-2</v>
      </c>
      <c r="R54" s="73"/>
      <c r="S54" s="75">
        <v>3.0530654852676201E-2</v>
      </c>
      <c r="T54" s="62"/>
      <c r="U54" s="73"/>
      <c r="V54" s="75">
        <v>2.72940559753494E-2</v>
      </c>
      <c r="W54" s="73"/>
      <c r="X54" s="75">
        <v>2.8256757190034901E-2</v>
      </c>
      <c r="Y54" s="73"/>
      <c r="Z54" s="75">
        <v>3.0998867019734901E-2</v>
      </c>
      <c r="AA54" s="73"/>
      <c r="AB54" s="75">
        <v>3.0968236811826599E-2</v>
      </c>
      <c r="AC54" s="73"/>
      <c r="AD54" s="75">
        <v>4.2648139903293601E-2</v>
      </c>
      <c r="AE54" s="73"/>
      <c r="AF54" s="75">
        <v>4.01524239644344E-2</v>
      </c>
      <c r="AG54" s="73"/>
      <c r="AH54" s="75">
        <v>3.77626648370291E-2</v>
      </c>
      <c r="AI54" s="73"/>
      <c r="AJ54" s="75">
        <v>3.7428560614662598E-2</v>
      </c>
      <c r="AK54" s="73"/>
    </row>
    <row r="55" spans="2:37" x14ac:dyDescent="0.25">
      <c r="B55" s="78" t="s">
        <v>246</v>
      </c>
      <c r="C55" s="52"/>
      <c r="D55" s="52"/>
      <c r="E55" s="52"/>
      <c r="F55" s="53"/>
      <c r="G55" s="76">
        <v>35112</v>
      </c>
      <c r="H55" s="52"/>
      <c r="I55" s="53"/>
      <c r="J55" s="76">
        <v>33268</v>
      </c>
      <c r="K55" s="52"/>
      <c r="L55" s="52"/>
      <c r="M55" s="52"/>
      <c r="N55" s="53"/>
      <c r="O55" s="76">
        <v>37375</v>
      </c>
      <c r="P55" s="53"/>
      <c r="Q55" s="76">
        <v>33579</v>
      </c>
      <c r="R55" s="53"/>
      <c r="S55" s="76">
        <v>34889</v>
      </c>
      <c r="T55" s="52"/>
      <c r="U55" s="53"/>
      <c r="V55" s="76">
        <v>36624</v>
      </c>
      <c r="W55" s="53"/>
      <c r="X55" s="76">
        <v>39847</v>
      </c>
      <c r="Y55" s="53"/>
      <c r="Z55" s="76">
        <v>39245</v>
      </c>
      <c r="AA55" s="53"/>
      <c r="AB55" s="76">
        <v>34093</v>
      </c>
      <c r="AC55" s="53"/>
      <c r="AD55" s="76">
        <v>34116</v>
      </c>
      <c r="AE55" s="53"/>
      <c r="AF55" s="76">
        <v>28040</v>
      </c>
      <c r="AG55" s="53"/>
      <c r="AH55" s="76">
        <v>29473</v>
      </c>
      <c r="AI55" s="53"/>
      <c r="AJ55" s="76">
        <v>28101</v>
      </c>
      <c r="AK55" s="53"/>
    </row>
    <row r="56" spans="2:37" x14ac:dyDescent="0.25">
      <c r="B56" s="77" t="s">
        <v>317</v>
      </c>
      <c r="C56" s="62"/>
      <c r="D56" s="62"/>
      <c r="E56" s="62"/>
      <c r="F56" s="73"/>
      <c r="G56" s="75">
        <v>0.10416641944250001</v>
      </c>
      <c r="H56" s="62"/>
      <c r="I56" s="73"/>
      <c r="J56" s="75">
        <v>0.105090581713076</v>
      </c>
      <c r="K56" s="62"/>
      <c r="L56" s="62"/>
      <c r="M56" s="62"/>
      <c r="N56" s="73"/>
      <c r="O56" s="75">
        <v>0.10417915190505</v>
      </c>
      <c r="P56" s="73"/>
      <c r="Q56" s="75">
        <v>0.10944808231992501</v>
      </c>
      <c r="R56" s="73"/>
      <c r="S56" s="75">
        <v>0.109699692806902</v>
      </c>
      <c r="T56" s="62"/>
      <c r="U56" s="73"/>
      <c r="V56" s="75">
        <v>0.117064938053776</v>
      </c>
      <c r="W56" s="73"/>
      <c r="X56" s="75">
        <v>0.12775978710442801</v>
      </c>
      <c r="Y56" s="73"/>
      <c r="Z56" s="75">
        <v>0.129255263088557</v>
      </c>
      <c r="AA56" s="73"/>
      <c r="AB56" s="75">
        <v>0.118869634949967</v>
      </c>
      <c r="AC56" s="73"/>
      <c r="AD56" s="75">
        <v>0.117745726385107</v>
      </c>
      <c r="AE56" s="73"/>
      <c r="AF56" s="75">
        <v>0.109927159535515</v>
      </c>
      <c r="AG56" s="73"/>
      <c r="AH56" s="75">
        <v>0.111109016745708</v>
      </c>
      <c r="AI56" s="73"/>
      <c r="AJ56" s="75">
        <v>0.106358578403543</v>
      </c>
      <c r="AK56" s="73"/>
    </row>
    <row r="57" spans="2:37" x14ac:dyDescent="0.25">
      <c r="B57" s="78" t="s">
        <v>241</v>
      </c>
      <c r="C57" s="52"/>
      <c r="D57" s="52"/>
      <c r="E57" s="52"/>
      <c r="F57" s="53"/>
      <c r="G57" s="76">
        <v>12700</v>
      </c>
      <c r="H57" s="52"/>
      <c r="I57" s="53"/>
      <c r="J57" s="76">
        <v>12396</v>
      </c>
      <c r="K57" s="52"/>
      <c r="L57" s="52"/>
      <c r="M57" s="52"/>
      <c r="N57" s="53"/>
      <c r="O57" s="76">
        <v>11462</v>
      </c>
      <c r="P57" s="53"/>
      <c r="Q57" s="76">
        <v>9831</v>
      </c>
      <c r="R57" s="53"/>
      <c r="S57" s="76">
        <v>10428</v>
      </c>
      <c r="T57" s="52"/>
      <c r="U57" s="53"/>
      <c r="V57" s="76">
        <v>9948</v>
      </c>
      <c r="W57" s="53"/>
      <c r="X57" s="76">
        <v>10440</v>
      </c>
      <c r="Y57" s="53"/>
      <c r="Z57" s="76">
        <v>9629</v>
      </c>
      <c r="AA57" s="53"/>
      <c r="AB57" s="76">
        <v>8692</v>
      </c>
      <c r="AC57" s="53"/>
      <c r="AD57" s="76">
        <v>9052</v>
      </c>
      <c r="AE57" s="53"/>
      <c r="AF57" s="76">
        <v>7711</v>
      </c>
      <c r="AG57" s="53"/>
      <c r="AH57" s="76">
        <v>8155</v>
      </c>
      <c r="AI57" s="53"/>
      <c r="AJ57" s="76">
        <v>7570</v>
      </c>
      <c r="AK57" s="53"/>
    </row>
    <row r="58" spans="2:37" x14ac:dyDescent="0.25">
      <c r="B58" s="77" t="s">
        <v>317</v>
      </c>
      <c r="C58" s="62"/>
      <c r="D58" s="62"/>
      <c r="E58" s="62"/>
      <c r="F58" s="73"/>
      <c r="G58" s="75">
        <v>3.7676963058776103E-2</v>
      </c>
      <c r="H58" s="62"/>
      <c r="I58" s="73"/>
      <c r="J58" s="75">
        <v>3.9157834883831101E-2</v>
      </c>
      <c r="K58" s="62"/>
      <c r="L58" s="62"/>
      <c r="M58" s="62"/>
      <c r="N58" s="73"/>
      <c r="O58" s="75">
        <v>3.1949202384901197E-2</v>
      </c>
      <c r="P58" s="73"/>
      <c r="Q58" s="75">
        <v>3.2043363330866999E-2</v>
      </c>
      <c r="R58" s="73"/>
      <c r="S58" s="75">
        <v>3.2788225417477598E-2</v>
      </c>
      <c r="T58" s="62"/>
      <c r="U58" s="73"/>
      <c r="V58" s="75">
        <v>3.1797782977254399E-2</v>
      </c>
      <c r="W58" s="73"/>
      <c r="X58" s="75">
        <v>3.3473339959601098E-2</v>
      </c>
      <c r="Y58" s="73"/>
      <c r="Z58" s="75">
        <v>3.1713566779964703E-2</v>
      </c>
      <c r="AA58" s="73"/>
      <c r="AB58" s="75">
        <v>3.03057773438862E-2</v>
      </c>
      <c r="AC58" s="73"/>
      <c r="AD58" s="75">
        <v>3.1241479518055702E-2</v>
      </c>
      <c r="AE58" s="73"/>
      <c r="AF58" s="75">
        <v>3.0229968872266502E-2</v>
      </c>
      <c r="AG58" s="73"/>
      <c r="AH58" s="75">
        <v>3.0743189752018799E-2</v>
      </c>
      <c r="AI58" s="73"/>
      <c r="AJ58" s="75">
        <v>2.8651451496915298E-2</v>
      </c>
      <c r="AK58" s="73"/>
    </row>
    <row r="59" spans="2:37" x14ac:dyDescent="0.25">
      <c r="B59" s="78" t="s">
        <v>245</v>
      </c>
      <c r="C59" s="52"/>
      <c r="D59" s="52"/>
      <c r="E59" s="52"/>
      <c r="F59" s="53"/>
      <c r="G59" s="76">
        <v>5764</v>
      </c>
      <c r="H59" s="52"/>
      <c r="I59" s="53"/>
      <c r="J59" s="76">
        <v>4958</v>
      </c>
      <c r="K59" s="52"/>
      <c r="L59" s="52"/>
      <c r="M59" s="52"/>
      <c r="N59" s="53"/>
      <c r="O59" s="76">
        <v>6053</v>
      </c>
      <c r="P59" s="53"/>
      <c r="Q59" s="76">
        <v>4977</v>
      </c>
      <c r="R59" s="53"/>
      <c r="S59" s="76">
        <v>5172</v>
      </c>
      <c r="T59" s="52"/>
      <c r="U59" s="53"/>
      <c r="V59" s="76">
        <v>5245</v>
      </c>
      <c r="W59" s="53"/>
      <c r="X59" s="76">
        <v>4919</v>
      </c>
      <c r="Y59" s="53"/>
      <c r="Z59" s="76">
        <v>4889</v>
      </c>
      <c r="AA59" s="53"/>
      <c r="AB59" s="76">
        <v>4568</v>
      </c>
      <c r="AC59" s="53"/>
      <c r="AD59" s="76">
        <v>4786</v>
      </c>
      <c r="AE59" s="53"/>
      <c r="AF59" s="76">
        <v>4278</v>
      </c>
      <c r="AG59" s="53"/>
      <c r="AH59" s="76">
        <v>4313</v>
      </c>
      <c r="AI59" s="53"/>
      <c r="AJ59" s="76">
        <v>4285</v>
      </c>
      <c r="AK59" s="53"/>
    </row>
    <row r="60" spans="2:37" x14ac:dyDescent="0.25">
      <c r="B60" s="77" t="s">
        <v>317</v>
      </c>
      <c r="C60" s="62"/>
      <c r="D60" s="62"/>
      <c r="E60" s="62"/>
      <c r="F60" s="73"/>
      <c r="G60" s="75">
        <v>1.7100001186676001E-2</v>
      </c>
      <c r="H60" s="62"/>
      <c r="I60" s="73"/>
      <c r="J60" s="75">
        <v>1.5661870389967299E-2</v>
      </c>
      <c r="K60" s="62"/>
      <c r="L60" s="62"/>
      <c r="M60" s="62"/>
      <c r="N60" s="73"/>
      <c r="O60" s="75">
        <v>1.6872144655017199E-2</v>
      </c>
      <c r="P60" s="73"/>
      <c r="Q60" s="75">
        <v>1.6222136028656801E-2</v>
      </c>
      <c r="R60" s="73"/>
      <c r="S60" s="75">
        <v>1.6262054263444001E-2</v>
      </c>
      <c r="T60" s="62"/>
      <c r="U60" s="73"/>
      <c r="V60" s="75">
        <v>1.67651157735926E-2</v>
      </c>
      <c r="W60" s="73"/>
      <c r="X60" s="75">
        <v>1.5771586136137699E-2</v>
      </c>
      <c r="Y60" s="73"/>
      <c r="Z60" s="75">
        <v>1.6102152662503599E-2</v>
      </c>
      <c r="AA60" s="73"/>
      <c r="AB60" s="75">
        <v>1.5926920260799799E-2</v>
      </c>
      <c r="AC60" s="73"/>
      <c r="AD60" s="75">
        <v>1.6518086718229599E-2</v>
      </c>
      <c r="AE60" s="73"/>
      <c r="AF60" s="75">
        <v>1.67713405311317E-2</v>
      </c>
      <c r="AG60" s="73"/>
      <c r="AH60" s="75">
        <v>1.6259396370380999E-2</v>
      </c>
      <c r="AI60" s="73"/>
      <c r="AJ60" s="75">
        <v>1.62181597971311E-2</v>
      </c>
      <c r="AK60" s="73"/>
    </row>
    <row r="61" spans="2:37" x14ac:dyDescent="0.25">
      <c r="B61" s="78" t="s">
        <v>243</v>
      </c>
      <c r="C61" s="52"/>
      <c r="D61" s="52"/>
      <c r="E61" s="52"/>
      <c r="F61" s="53"/>
      <c r="G61" s="76">
        <v>227</v>
      </c>
      <c r="H61" s="52"/>
      <c r="I61" s="53"/>
      <c r="J61" s="76">
        <v>245</v>
      </c>
      <c r="K61" s="52"/>
      <c r="L61" s="52"/>
      <c r="M61" s="52"/>
      <c r="N61" s="53"/>
      <c r="O61" s="76">
        <v>6572</v>
      </c>
      <c r="P61" s="53"/>
      <c r="Q61" s="76">
        <v>6330</v>
      </c>
      <c r="R61" s="53"/>
      <c r="S61" s="76">
        <v>6765</v>
      </c>
      <c r="T61" s="52"/>
      <c r="U61" s="53"/>
      <c r="V61" s="76">
        <v>5779</v>
      </c>
      <c r="W61" s="53"/>
      <c r="X61" s="76">
        <v>5996</v>
      </c>
      <c r="Y61" s="53"/>
      <c r="Z61" s="76">
        <v>6350</v>
      </c>
      <c r="AA61" s="53"/>
      <c r="AB61" s="76">
        <v>5994</v>
      </c>
      <c r="AC61" s="53"/>
      <c r="AD61" s="76">
        <v>5888</v>
      </c>
      <c r="AE61" s="53"/>
      <c r="AF61" s="76">
        <v>4846</v>
      </c>
      <c r="AG61" s="53"/>
      <c r="AH61" s="76">
        <v>4886</v>
      </c>
      <c r="AI61" s="53"/>
      <c r="AJ61" s="76">
        <v>4580</v>
      </c>
      <c r="AK61" s="53"/>
    </row>
    <row r="62" spans="2:37" x14ac:dyDescent="0.25">
      <c r="B62" s="77" t="s">
        <v>317</v>
      </c>
      <c r="C62" s="62"/>
      <c r="D62" s="62"/>
      <c r="E62" s="62"/>
      <c r="F62" s="73"/>
      <c r="G62" s="75">
        <v>6.7343863105056396E-4</v>
      </c>
      <c r="H62" s="62"/>
      <c r="I62" s="73"/>
      <c r="J62" s="75">
        <v>7.7393268365106703E-4</v>
      </c>
      <c r="K62" s="62"/>
      <c r="L62" s="62"/>
      <c r="M62" s="62"/>
      <c r="N62" s="73"/>
      <c r="O62" s="75">
        <v>1.8318806322942801E-2</v>
      </c>
      <c r="P62" s="73"/>
      <c r="Q62" s="75">
        <v>2.06321320195696E-2</v>
      </c>
      <c r="R62" s="73"/>
      <c r="S62" s="75">
        <v>2.1270842438553501E-2</v>
      </c>
      <c r="T62" s="62"/>
      <c r="U62" s="73"/>
      <c r="V62" s="75">
        <v>1.8471993146919299E-2</v>
      </c>
      <c r="W62" s="73"/>
      <c r="X62" s="75">
        <v>1.9224726666452901E-2</v>
      </c>
      <c r="Y62" s="73"/>
      <c r="Z62" s="75">
        <v>2.09140252417464E-2</v>
      </c>
      <c r="AA62" s="73"/>
      <c r="AB62" s="75">
        <v>2.0898852899131799E-2</v>
      </c>
      <c r="AC62" s="73"/>
      <c r="AD62" s="75">
        <v>2.03214572914617E-2</v>
      </c>
      <c r="AE62" s="73"/>
      <c r="AF62" s="75">
        <v>1.8998110381922399E-2</v>
      </c>
      <c r="AG62" s="73"/>
      <c r="AH62" s="75">
        <v>1.8419524847132301E-2</v>
      </c>
      <c r="AI62" s="73"/>
      <c r="AJ62" s="75">
        <v>1.7334695885848399E-2</v>
      </c>
      <c r="AK62" s="73"/>
    </row>
    <row r="63" spans="2:37" x14ac:dyDescent="0.25">
      <c r="B63" s="78" t="s">
        <v>242</v>
      </c>
      <c r="C63" s="52"/>
      <c r="D63" s="52"/>
      <c r="E63" s="52"/>
      <c r="F63" s="53"/>
      <c r="G63" s="76">
        <v>3174</v>
      </c>
      <c r="H63" s="52"/>
      <c r="I63" s="53"/>
      <c r="J63" s="76">
        <v>3251</v>
      </c>
      <c r="K63" s="52"/>
      <c r="L63" s="52"/>
      <c r="M63" s="52"/>
      <c r="N63" s="53"/>
      <c r="O63" s="76">
        <v>3084</v>
      </c>
      <c r="P63" s="53"/>
      <c r="Q63" s="76">
        <v>2231</v>
      </c>
      <c r="R63" s="53"/>
      <c r="S63" s="76">
        <v>2256</v>
      </c>
      <c r="T63" s="52"/>
      <c r="U63" s="53"/>
      <c r="V63" s="76">
        <v>1982</v>
      </c>
      <c r="W63" s="53"/>
      <c r="X63" s="76">
        <v>1858</v>
      </c>
      <c r="Y63" s="53"/>
      <c r="Z63" s="76">
        <v>1936</v>
      </c>
      <c r="AA63" s="53"/>
      <c r="AB63" s="76">
        <v>1927</v>
      </c>
      <c r="AC63" s="53"/>
      <c r="AD63" s="76">
        <v>1887</v>
      </c>
      <c r="AE63" s="53"/>
      <c r="AF63" s="76">
        <v>1678</v>
      </c>
      <c r="AG63" s="53"/>
      <c r="AH63" s="76">
        <v>1473</v>
      </c>
      <c r="AI63" s="53"/>
      <c r="AJ63" s="76">
        <v>1460</v>
      </c>
      <c r="AK63" s="53"/>
    </row>
    <row r="64" spans="2:37" x14ac:dyDescent="0.25">
      <c r="B64" s="77" t="s">
        <v>317</v>
      </c>
      <c r="C64" s="62"/>
      <c r="D64" s="62"/>
      <c r="E64" s="62"/>
      <c r="F64" s="73"/>
      <c r="G64" s="75">
        <v>9.4162740746893906E-3</v>
      </c>
      <c r="H64" s="62"/>
      <c r="I64" s="73"/>
      <c r="J64" s="75">
        <v>1.0269612875712699E-2</v>
      </c>
      <c r="K64" s="62"/>
      <c r="L64" s="62"/>
      <c r="M64" s="62"/>
      <c r="N64" s="73"/>
      <c r="O64" s="75">
        <v>8.59634794582405E-3</v>
      </c>
      <c r="P64" s="73"/>
      <c r="Q64" s="75">
        <v>7.2717672252227E-3</v>
      </c>
      <c r="R64" s="73"/>
      <c r="S64" s="75">
        <v>7.0934250615486702E-3</v>
      </c>
      <c r="T64" s="62"/>
      <c r="U64" s="73"/>
      <c r="V64" s="75">
        <v>6.3352639586769502E-3</v>
      </c>
      <c r="W64" s="73"/>
      <c r="X64" s="75">
        <v>5.95722851005162E-3</v>
      </c>
      <c r="Y64" s="73"/>
      <c r="Z64" s="75">
        <v>6.3763075382710201E-3</v>
      </c>
      <c r="AA64" s="73"/>
      <c r="AB64" s="75">
        <v>6.7187336564275999E-3</v>
      </c>
      <c r="AC64" s="73"/>
      <c r="AD64" s="75">
        <v>6.5126681231298103E-3</v>
      </c>
      <c r="AE64" s="73"/>
      <c r="AF64" s="75">
        <v>6.5783799465261601E-3</v>
      </c>
      <c r="AG64" s="73"/>
      <c r="AH64" s="75">
        <v>5.5530004297637799E-3</v>
      </c>
      <c r="AI64" s="73"/>
      <c r="AJ64" s="75">
        <v>5.52590742212634E-3</v>
      </c>
      <c r="AK64" s="73"/>
    </row>
    <row r="65" spans="2:37" x14ac:dyDescent="0.25">
      <c r="B65" s="78" t="s">
        <v>244</v>
      </c>
      <c r="C65" s="52"/>
      <c r="D65" s="52"/>
      <c r="E65" s="52"/>
      <c r="F65" s="53"/>
      <c r="G65" s="76">
        <v>388</v>
      </c>
      <c r="H65" s="52"/>
      <c r="I65" s="53"/>
      <c r="J65" s="76">
        <v>297</v>
      </c>
      <c r="K65" s="52"/>
      <c r="L65" s="52"/>
      <c r="M65" s="52"/>
      <c r="N65" s="53"/>
      <c r="O65" s="76">
        <v>330</v>
      </c>
      <c r="P65" s="53"/>
      <c r="Q65" s="76">
        <v>287</v>
      </c>
      <c r="R65" s="53"/>
      <c r="S65" s="76">
        <v>378</v>
      </c>
      <c r="T65" s="52"/>
      <c r="U65" s="53"/>
      <c r="V65" s="76">
        <v>318</v>
      </c>
      <c r="W65" s="53"/>
      <c r="X65" s="76">
        <v>316</v>
      </c>
      <c r="Y65" s="53"/>
      <c r="Z65" s="76">
        <v>306</v>
      </c>
      <c r="AA65" s="53"/>
      <c r="AB65" s="76">
        <v>277</v>
      </c>
      <c r="AC65" s="53"/>
      <c r="AD65" s="76">
        <v>346</v>
      </c>
      <c r="AE65" s="53"/>
      <c r="AF65" s="76">
        <v>269</v>
      </c>
      <c r="AG65" s="53"/>
      <c r="AH65" s="76">
        <v>342</v>
      </c>
      <c r="AI65" s="53"/>
      <c r="AJ65" s="76">
        <v>335</v>
      </c>
      <c r="AK65" s="53"/>
    </row>
    <row r="66" spans="2:37" x14ac:dyDescent="0.25">
      <c r="B66" s="77" t="s">
        <v>317</v>
      </c>
      <c r="C66" s="62"/>
      <c r="D66" s="62"/>
      <c r="E66" s="62"/>
      <c r="F66" s="73"/>
      <c r="G66" s="75">
        <v>1.15107572179568E-3</v>
      </c>
      <c r="H66" s="62"/>
      <c r="I66" s="73"/>
      <c r="J66" s="75">
        <v>9.3819594711986502E-4</v>
      </c>
      <c r="K66" s="62"/>
      <c r="L66" s="62"/>
      <c r="M66" s="62"/>
      <c r="N66" s="73"/>
      <c r="O66" s="75">
        <v>9.1984267902786598E-4</v>
      </c>
      <c r="P66" s="73"/>
      <c r="Q66" s="75">
        <v>9.3545369504209499E-4</v>
      </c>
      <c r="R66" s="73"/>
      <c r="S66" s="75">
        <v>1.1885260076531E-3</v>
      </c>
      <c r="T66" s="62"/>
      <c r="U66" s="73"/>
      <c r="V66" s="75">
        <v>1.0164550650147699E-3</v>
      </c>
      <c r="W66" s="73"/>
      <c r="X66" s="75">
        <v>1.01317772291513E-3</v>
      </c>
      <c r="Y66" s="73"/>
      <c r="Z66" s="75">
        <v>1.0078254683424199E-3</v>
      </c>
      <c r="AA66" s="73"/>
      <c r="AB66" s="75">
        <v>9.65796171681601E-4</v>
      </c>
      <c r="AC66" s="73"/>
      <c r="AD66" s="75">
        <v>1.19416172263006E-3</v>
      </c>
      <c r="AE66" s="73"/>
      <c r="AF66" s="75">
        <v>1.0545793835611101E-3</v>
      </c>
      <c r="AG66" s="73"/>
      <c r="AH66" s="75">
        <v>1.2892913421447499E-3</v>
      </c>
      <c r="AI66" s="73"/>
      <c r="AJ66" s="75">
        <v>1.26793081261118E-3</v>
      </c>
      <c r="AK66" s="73"/>
    </row>
    <row r="67" spans="2:37" x14ac:dyDescent="0.25">
      <c r="B67" s="78" t="s">
        <v>247</v>
      </c>
      <c r="C67" s="52"/>
      <c r="D67" s="52"/>
      <c r="E67" s="52"/>
      <c r="F67" s="53"/>
      <c r="G67" s="76">
        <v>204</v>
      </c>
      <c r="H67" s="52"/>
      <c r="I67" s="53"/>
      <c r="J67" s="76">
        <v>223</v>
      </c>
      <c r="K67" s="52"/>
      <c r="L67" s="52"/>
      <c r="M67" s="52"/>
      <c r="N67" s="53"/>
      <c r="O67" s="76">
        <v>272</v>
      </c>
      <c r="P67" s="53"/>
      <c r="Q67" s="76">
        <v>281</v>
      </c>
      <c r="R67" s="53"/>
      <c r="S67" s="76">
        <v>298</v>
      </c>
      <c r="T67" s="52"/>
      <c r="U67" s="53"/>
      <c r="V67" s="76">
        <v>194</v>
      </c>
      <c r="W67" s="53"/>
      <c r="X67" s="76">
        <v>191</v>
      </c>
      <c r="Y67" s="53"/>
      <c r="Z67" s="76">
        <v>194</v>
      </c>
      <c r="AA67" s="53"/>
      <c r="AB67" s="76">
        <v>322</v>
      </c>
      <c r="AC67" s="53"/>
      <c r="AD67" s="76">
        <v>444</v>
      </c>
      <c r="AE67" s="53"/>
      <c r="AF67" s="76">
        <v>291</v>
      </c>
      <c r="AG67" s="53"/>
      <c r="AH67" s="76">
        <v>315</v>
      </c>
      <c r="AI67" s="53"/>
      <c r="AJ67" s="76">
        <v>302</v>
      </c>
      <c r="AK67" s="53"/>
    </row>
    <row r="68" spans="2:37" x14ac:dyDescent="0.25">
      <c r="B68" s="77" t="s">
        <v>317</v>
      </c>
      <c r="C68" s="62"/>
      <c r="D68" s="62"/>
      <c r="E68" s="62"/>
      <c r="F68" s="73"/>
      <c r="G68" s="75">
        <v>6.0520476094411905E-4</v>
      </c>
      <c r="H68" s="62"/>
      <c r="I68" s="73"/>
      <c r="J68" s="75">
        <v>7.0443668756811401E-4</v>
      </c>
      <c r="K68" s="62"/>
      <c r="L68" s="62"/>
      <c r="M68" s="62"/>
      <c r="N68" s="73"/>
      <c r="O68" s="75">
        <v>7.5817335968357395E-4</v>
      </c>
      <c r="P68" s="73"/>
      <c r="Q68" s="75">
        <v>9.1589717180079705E-4</v>
      </c>
      <c r="R68" s="73"/>
      <c r="S68" s="75">
        <v>9.3698611185350303E-4</v>
      </c>
      <c r="T68" s="62"/>
      <c r="U68" s="73"/>
      <c r="V68" s="75">
        <v>6.2010151765051801E-4</v>
      </c>
      <c r="W68" s="73"/>
      <c r="X68" s="75">
        <v>6.1239539581262601E-4</v>
      </c>
      <c r="Y68" s="73"/>
      <c r="Z68" s="75">
        <v>6.3894817273996802E-4</v>
      </c>
      <c r="AA68" s="73"/>
      <c r="AB68" s="75">
        <v>1.12269446672013E-3</v>
      </c>
      <c r="AC68" s="73"/>
      <c r="AD68" s="75">
        <v>1.5323924995599501E-3</v>
      </c>
      <c r="AE68" s="73"/>
      <c r="AF68" s="75">
        <v>1.14082751158469E-3</v>
      </c>
      <c r="AG68" s="73"/>
      <c r="AH68" s="75">
        <v>1.18750518355437E-3</v>
      </c>
      <c r="AI68" s="73"/>
      <c r="AJ68" s="75">
        <v>1.14303016539874E-3</v>
      </c>
      <c r="AK68" s="73"/>
    </row>
  </sheetData>
  <mergeCells count="666">
    <mergeCell ref="B1:E1"/>
    <mergeCell ref="E3:T3"/>
    <mergeCell ref="B5:K5"/>
    <mergeCell ref="B7:F7"/>
    <mergeCell ref="G7:I7"/>
    <mergeCell ref="J7:N7"/>
    <mergeCell ref="O7:P7"/>
    <mergeCell ref="Q7:R7"/>
    <mergeCell ref="S7:U7"/>
    <mergeCell ref="Z8:AA8"/>
    <mergeCell ref="AB8:AC8"/>
    <mergeCell ref="AD8:AE8"/>
    <mergeCell ref="AF8:AG8"/>
    <mergeCell ref="AH8:AI8"/>
    <mergeCell ref="AJ8:AK8"/>
    <mergeCell ref="AH7:AI7"/>
    <mergeCell ref="AJ7:AK7"/>
    <mergeCell ref="B8:F8"/>
    <mergeCell ref="G8:I8"/>
    <mergeCell ref="J8:N8"/>
    <mergeCell ref="O8:P8"/>
    <mergeCell ref="Q8:R8"/>
    <mergeCell ref="S8:U8"/>
    <mergeCell ref="V8:W8"/>
    <mergeCell ref="X8:Y8"/>
    <mergeCell ref="V7:W7"/>
    <mergeCell ref="X7:Y7"/>
    <mergeCell ref="Z7:AA7"/>
    <mergeCell ref="AB7:AC7"/>
    <mergeCell ref="AD7:AE7"/>
    <mergeCell ref="AF7:AG7"/>
    <mergeCell ref="B10:F10"/>
    <mergeCell ref="G10:I10"/>
    <mergeCell ref="J10:N10"/>
    <mergeCell ref="O10:P10"/>
    <mergeCell ref="Q10:R10"/>
    <mergeCell ref="S10:U10"/>
    <mergeCell ref="V10:W10"/>
    <mergeCell ref="X10:Y10"/>
    <mergeCell ref="V9:W9"/>
    <mergeCell ref="X9:Y9"/>
    <mergeCell ref="B9:F9"/>
    <mergeCell ref="G9:I9"/>
    <mergeCell ref="J9:N9"/>
    <mergeCell ref="O9:P9"/>
    <mergeCell ref="Q9:R9"/>
    <mergeCell ref="S9:U9"/>
    <mergeCell ref="S11:U11"/>
    <mergeCell ref="Z10:AA10"/>
    <mergeCell ref="AB10:AC10"/>
    <mergeCell ref="AD10:AE10"/>
    <mergeCell ref="AF10:AG10"/>
    <mergeCell ref="AH10:AI10"/>
    <mergeCell ref="AJ10:AK10"/>
    <mergeCell ref="AH9:AI9"/>
    <mergeCell ref="AJ9:AK9"/>
    <mergeCell ref="Z9:AA9"/>
    <mergeCell ref="AB9:AC9"/>
    <mergeCell ref="AD9:AE9"/>
    <mergeCell ref="AF9:AG9"/>
    <mergeCell ref="AF12:AG12"/>
    <mergeCell ref="AH12:AI12"/>
    <mergeCell ref="AJ12:AK12"/>
    <mergeCell ref="AH11:AI11"/>
    <mergeCell ref="AJ11:AK11"/>
    <mergeCell ref="B12:F12"/>
    <mergeCell ref="G12:I12"/>
    <mergeCell ref="J12:N12"/>
    <mergeCell ref="O12:P12"/>
    <mergeCell ref="Q12:R12"/>
    <mergeCell ref="S12:U12"/>
    <mergeCell ref="V12:W12"/>
    <mergeCell ref="X12:Y12"/>
    <mergeCell ref="V11:W11"/>
    <mergeCell ref="X11:Y11"/>
    <mergeCell ref="Z11:AA11"/>
    <mergeCell ref="AB11:AC11"/>
    <mergeCell ref="AD11:AE11"/>
    <mergeCell ref="AF11:AG11"/>
    <mergeCell ref="B11:F11"/>
    <mergeCell ref="G11:I11"/>
    <mergeCell ref="J11:N11"/>
    <mergeCell ref="O11:P11"/>
    <mergeCell ref="Q11:R11"/>
    <mergeCell ref="D14:M14"/>
    <mergeCell ref="E16:G16"/>
    <mergeCell ref="H16:J16"/>
    <mergeCell ref="K16:O16"/>
    <mergeCell ref="P16:Q16"/>
    <mergeCell ref="R16:S16"/>
    <mergeCell ref="Z12:AA12"/>
    <mergeCell ref="AB12:AC12"/>
    <mergeCell ref="AD12:AE12"/>
    <mergeCell ref="AG16:AH16"/>
    <mergeCell ref="AI16:AJ16"/>
    <mergeCell ref="AK16:AL16"/>
    <mergeCell ref="E17:G17"/>
    <mergeCell ref="H17:J17"/>
    <mergeCell ref="K17:O17"/>
    <mergeCell ref="P17:Q17"/>
    <mergeCell ref="R17:S17"/>
    <mergeCell ref="T17:V17"/>
    <mergeCell ref="W17:X17"/>
    <mergeCell ref="T16:V16"/>
    <mergeCell ref="W16:X16"/>
    <mergeCell ref="Y16:Z16"/>
    <mergeCell ref="AA16:AB16"/>
    <mergeCell ref="AC16:AD16"/>
    <mergeCell ref="AE16:AF16"/>
    <mergeCell ref="AK17:AL17"/>
    <mergeCell ref="Y17:Z17"/>
    <mergeCell ref="AA17:AB17"/>
    <mergeCell ref="AC17:AD17"/>
    <mergeCell ref="AE17:AF17"/>
    <mergeCell ref="AG17:AH17"/>
    <mergeCell ref="AI17:AJ17"/>
    <mergeCell ref="AC18:AD18"/>
    <mergeCell ref="AE18:AF18"/>
    <mergeCell ref="AG18:AH18"/>
    <mergeCell ref="AI18:AJ18"/>
    <mergeCell ref="AK18:AL18"/>
    <mergeCell ref="C20:L20"/>
    <mergeCell ref="E18:G18"/>
    <mergeCell ref="H18:J18"/>
    <mergeCell ref="K18:O18"/>
    <mergeCell ref="P18:Q18"/>
    <mergeCell ref="R18:S18"/>
    <mergeCell ref="T18:V18"/>
    <mergeCell ref="W18:X18"/>
    <mergeCell ref="Y18:Z18"/>
    <mergeCell ref="AA18:AB18"/>
    <mergeCell ref="AH22:AI22"/>
    <mergeCell ref="AJ22:AK22"/>
    <mergeCell ref="B23:F23"/>
    <mergeCell ref="G23:I23"/>
    <mergeCell ref="J23:N23"/>
    <mergeCell ref="O23:P23"/>
    <mergeCell ref="Q23:R23"/>
    <mergeCell ref="S23:U23"/>
    <mergeCell ref="V23:W23"/>
    <mergeCell ref="X23:Y23"/>
    <mergeCell ref="V22:W22"/>
    <mergeCell ref="X22:Y22"/>
    <mergeCell ref="Z22:AA22"/>
    <mergeCell ref="AB22:AC22"/>
    <mergeCell ref="AD22:AE22"/>
    <mergeCell ref="AF22:AG22"/>
    <mergeCell ref="B22:F22"/>
    <mergeCell ref="G22:I22"/>
    <mergeCell ref="J22:N22"/>
    <mergeCell ref="O22:P22"/>
    <mergeCell ref="Q22:R22"/>
    <mergeCell ref="S22:U22"/>
    <mergeCell ref="Q24:R24"/>
    <mergeCell ref="S24:U24"/>
    <mergeCell ref="AJ28:AK28"/>
    <mergeCell ref="X28:Y28"/>
    <mergeCell ref="Z23:AA23"/>
    <mergeCell ref="AB23:AC23"/>
    <mergeCell ref="AD23:AE23"/>
    <mergeCell ref="AF23:AG23"/>
    <mergeCell ref="AH23:AI23"/>
    <mergeCell ref="AJ23:AK23"/>
    <mergeCell ref="S29:U29"/>
    <mergeCell ref="V29:W29"/>
    <mergeCell ref="X29:Y29"/>
    <mergeCell ref="Z29:AA29"/>
    <mergeCell ref="AH24:AI24"/>
    <mergeCell ref="AJ24:AK24"/>
    <mergeCell ref="D26:M26"/>
    <mergeCell ref="B28:F28"/>
    <mergeCell ref="G28:I28"/>
    <mergeCell ref="J28:N28"/>
    <mergeCell ref="O28:P28"/>
    <mergeCell ref="Q28:R28"/>
    <mergeCell ref="S28:U28"/>
    <mergeCell ref="V28:W28"/>
    <mergeCell ref="V24:W24"/>
    <mergeCell ref="X24:Y24"/>
    <mergeCell ref="Z24:AA24"/>
    <mergeCell ref="AB24:AC24"/>
    <mergeCell ref="AD24:AE24"/>
    <mergeCell ref="AF24:AG24"/>
    <mergeCell ref="B24:F24"/>
    <mergeCell ref="G24:I24"/>
    <mergeCell ref="J24:N24"/>
    <mergeCell ref="O24:P24"/>
    <mergeCell ref="Z28:AA28"/>
    <mergeCell ref="AB28:AC28"/>
    <mergeCell ref="AD28:AE28"/>
    <mergeCell ref="AF28:AG28"/>
    <mergeCell ref="AH28:AI28"/>
    <mergeCell ref="AB29:AC29"/>
    <mergeCell ref="AD29:AE29"/>
    <mergeCell ref="AF29:AG29"/>
    <mergeCell ref="AH29:AI29"/>
    <mergeCell ref="O31:P31"/>
    <mergeCell ref="Q31:R31"/>
    <mergeCell ref="S31:U31"/>
    <mergeCell ref="V31:W31"/>
    <mergeCell ref="S30:U30"/>
    <mergeCell ref="V30:W30"/>
    <mergeCell ref="AJ29:AK29"/>
    <mergeCell ref="B30:F30"/>
    <mergeCell ref="G30:I30"/>
    <mergeCell ref="J30:N30"/>
    <mergeCell ref="O30:P30"/>
    <mergeCell ref="Q30:R30"/>
    <mergeCell ref="AF30:AG30"/>
    <mergeCell ref="AH30:AI30"/>
    <mergeCell ref="AJ30:AK30"/>
    <mergeCell ref="X30:Y30"/>
    <mergeCell ref="Z30:AA30"/>
    <mergeCell ref="AB30:AC30"/>
    <mergeCell ref="AD30:AE30"/>
    <mergeCell ref="B29:F29"/>
    <mergeCell ref="G29:I29"/>
    <mergeCell ref="J29:N29"/>
    <mergeCell ref="O29:P29"/>
    <mergeCell ref="Q29:R29"/>
    <mergeCell ref="AJ31:AK31"/>
    <mergeCell ref="B32:F32"/>
    <mergeCell ref="G32:I32"/>
    <mergeCell ref="J32:N32"/>
    <mergeCell ref="O32:P32"/>
    <mergeCell ref="Q32:R32"/>
    <mergeCell ref="S32:U32"/>
    <mergeCell ref="V32:W32"/>
    <mergeCell ref="X32:Y32"/>
    <mergeCell ref="Z32:AA32"/>
    <mergeCell ref="X31:Y31"/>
    <mergeCell ref="Z31:AA31"/>
    <mergeCell ref="AB31:AC31"/>
    <mergeCell ref="AD31:AE31"/>
    <mergeCell ref="AF31:AG31"/>
    <mergeCell ref="AH31:AI31"/>
    <mergeCell ref="AB32:AC32"/>
    <mergeCell ref="AD32:AE32"/>
    <mergeCell ref="AF32:AG32"/>
    <mergeCell ref="AH32:AI32"/>
    <mergeCell ref="AJ32:AK32"/>
    <mergeCell ref="B31:F31"/>
    <mergeCell ref="G31:I31"/>
    <mergeCell ref="J31:N31"/>
    <mergeCell ref="B33:F33"/>
    <mergeCell ref="G33:I33"/>
    <mergeCell ref="J33:N33"/>
    <mergeCell ref="O33:P33"/>
    <mergeCell ref="Q33:R33"/>
    <mergeCell ref="AF33:AG33"/>
    <mergeCell ref="AH33:AI33"/>
    <mergeCell ref="AJ33:AK33"/>
    <mergeCell ref="B34:F34"/>
    <mergeCell ref="G34:I34"/>
    <mergeCell ref="J34:N34"/>
    <mergeCell ref="O34:P34"/>
    <mergeCell ref="Q34:R34"/>
    <mergeCell ref="S34:U34"/>
    <mergeCell ref="V34:W34"/>
    <mergeCell ref="S33:U33"/>
    <mergeCell ref="V33:W33"/>
    <mergeCell ref="X33:Y33"/>
    <mergeCell ref="Z33:AA33"/>
    <mergeCell ref="AB33:AC33"/>
    <mergeCell ref="AD33:AE33"/>
    <mergeCell ref="AJ34:AK34"/>
    <mergeCell ref="X34:Y34"/>
    <mergeCell ref="Z34:AA34"/>
    <mergeCell ref="B35:F35"/>
    <mergeCell ref="G35:I35"/>
    <mergeCell ref="J35:N35"/>
    <mergeCell ref="O35:P35"/>
    <mergeCell ref="Q35:R35"/>
    <mergeCell ref="S35:U35"/>
    <mergeCell ref="V35:W35"/>
    <mergeCell ref="X35:Y35"/>
    <mergeCell ref="Z35:AA35"/>
    <mergeCell ref="AB34:AC34"/>
    <mergeCell ref="AD34:AE34"/>
    <mergeCell ref="AF34:AG34"/>
    <mergeCell ref="AH34:AI34"/>
    <mergeCell ref="AB35:AC35"/>
    <mergeCell ref="AD35:AE35"/>
    <mergeCell ref="AF35:AG35"/>
    <mergeCell ref="AH35:AI35"/>
    <mergeCell ref="AJ35:AK35"/>
    <mergeCell ref="B36:F36"/>
    <mergeCell ref="G36:I36"/>
    <mergeCell ref="J36:N36"/>
    <mergeCell ref="O36:P36"/>
    <mergeCell ref="Q36:R36"/>
    <mergeCell ref="AF36:AG36"/>
    <mergeCell ref="AH36:AI36"/>
    <mergeCell ref="AJ36:AK36"/>
    <mergeCell ref="B37:F37"/>
    <mergeCell ref="G37:I37"/>
    <mergeCell ref="J37:N37"/>
    <mergeCell ref="O37:P37"/>
    <mergeCell ref="Q37:R37"/>
    <mergeCell ref="S37:U37"/>
    <mergeCell ref="V37:W37"/>
    <mergeCell ref="S36:U36"/>
    <mergeCell ref="V36:W36"/>
    <mergeCell ref="X36:Y36"/>
    <mergeCell ref="Z36:AA36"/>
    <mergeCell ref="AB36:AC36"/>
    <mergeCell ref="AD36:AE36"/>
    <mergeCell ref="AJ37:AK37"/>
    <mergeCell ref="X37:Y37"/>
    <mergeCell ref="Z37:AA37"/>
    <mergeCell ref="B38:F38"/>
    <mergeCell ref="G38:I38"/>
    <mergeCell ref="J38:N38"/>
    <mergeCell ref="O38:P38"/>
    <mergeCell ref="Q38:R38"/>
    <mergeCell ref="S38:U38"/>
    <mergeCell ref="V38:W38"/>
    <mergeCell ref="X38:Y38"/>
    <mergeCell ref="Z38:AA38"/>
    <mergeCell ref="AB37:AC37"/>
    <mergeCell ref="AD37:AE37"/>
    <mergeCell ref="AF37:AG37"/>
    <mergeCell ref="AH37:AI37"/>
    <mergeCell ref="AB38:AC38"/>
    <mergeCell ref="AD38:AE38"/>
    <mergeCell ref="AF38:AG38"/>
    <mergeCell ref="AH38:AI38"/>
    <mergeCell ref="AJ38:AK38"/>
    <mergeCell ref="B39:F39"/>
    <mergeCell ref="G39:I39"/>
    <mergeCell ref="J39:N39"/>
    <mergeCell ref="O39:P39"/>
    <mergeCell ref="Q39:R39"/>
    <mergeCell ref="AF39:AG39"/>
    <mergeCell ref="AH39:AI39"/>
    <mergeCell ref="AJ39:AK39"/>
    <mergeCell ref="B40:F40"/>
    <mergeCell ref="G40:I40"/>
    <mergeCell ref="J40:N40"/>
    <mergeCell ref="O40:P40"/>
    <mergeCell ref="Q40:R40"/>
    <mergeCell ref="S40:U40"/>
    <mergeCell ref="V40:W40"/>
    <mergeCell ref="S39:U39"/>
    <mergeCell ref="V39:W39"/>
    <mergeCell ref="X39:Y39"/>
    <mergeCell ref="Z39:AA39"/>
    <mergeCell ref="AB39:AC39"/>
    <mergeCell ref="AD39:AE39"/>
    <mergeCell ref="AJ40:AK40"/>
    <mergeCell ref="X40:Y40"/>
    <mergeCell ref="Z40:AA40"/>
    <mergeCell ref="AH42:AI42"/>
    <mergeCell ref="AJ42:AK42"/>
    <mergeCell ref="B44:K44"/>
    <mergeCell ref="Z42:AA42"/>
    <mergeCell ref="AB42:AC42"/>
    <mergeCell ref="AD42:AE42"/>
    <mergeCell ref="AB40:AC40"/>
    <mergeCell ref="AD40:AE40"/>
    <mergeCell ref="AF40:AG40"/>
    <mergeCell ref="AH40:AI40"/>
    <mergeCell ref="AB41:AC41"/>
    <mergeCell ref="AD41:AE41"/>
    <mergeCell ref="AF41:AG41"/>
    <mergeCell ref="AH41:AI41"/>
    <mergeCell ref="AJ41:AK41"/>
    <mergeCell ref="B41:F41"/>
    <mergeCell ref="G41:I41"/>
    <mergeCell ref="J41:N41"/>
    <mergeCell ref="O41:P41"/>
    <mergeCell ref="Q41:R41"/>
    <mergeCell ref="S41:U41"/>
    <mergeCell ref="V41:W41"/>
    <mergeCell ref="X41:Y41"/>
    <mergeCell ref="Z41:AA41"/>
    <mergeCell ref="S42:U42"/>
    <mergeCell ref="V42:W42"/>
    <mergeCell ref="X42:Y42"/>
    <mergeCell ref="B42:F42"/>
    <mergeCell ref="G42:I42"/>
    <mergeCell ref="J42:N42"/>
    <mergeCell ref="O42:P42"/>
    <mergeCell ref="Q42:R42"/>
    <mergeCell ref="AF42:AG42"/>
    <mergeCell ref="AH46:AI46"/>
    <mergeCell ref="AJ46:AK46"/>
    <mergeCell ref="B47:F47"/>
    <mergeCell ref="G47:I47"/>
    <mergeCell ref="J47:N47"/>
    <mergeCell ref="O47:P47"/>
    <mergeCell ref="Q47:R47"/>
    <mergeCell ref="S47:U47"/>
    <mergeCell ref="V47:W47"/>
    <mergeCell ref="X47:Y47"/>
    <mergeCell ref="V46:W46"/>
    <mergeCell ref="X46:Y46"/>
    <mergeCell ref="Z46:AA46"/>
    <mergeCell ref="AB46:AC46"/>
    <mergeCell ref="AD46:AE46"/>
    <mergeCell ref="AF46:AG46"/>
    <mergeCell ref="B46:F46"/>
    <mergeCell ref="G46:I46"/>
    <mergeCell ref="J46:N46"/>
    <mergeCell ref="O46:P46"/>
    <mergeCell ref="Q46:R46"/>
    <mergeCell ref="S46:U46"/>
    <mergeCell ref="Q48:R48"/>
    <mergeCell ref="S48:U48"/>
    <mergeCell ref="AJ52:AK52"/>
    <mergeCell ref="X52:Y52"/>
    <mergeCell ref="Z47:AA47"/>
    <mergeCell ref="AB47:AC47"/>
    <mergeCell ref="AD47:AE47"/>
    <mergeCell ref="AF47:AG47"/>
    <mergeCell ref="AH47:AI47"/>
    <mergeCell ref="AJ47:AK47"/>
    <mergeCell ref="S53:U53"/>
    <mergeCell ref="V53:W53"/>
    <mergeCell ref="X53:Y53"/>
    <mergeCell ref="Z53:AA53"/>
    <mergeCell ref="AH48:AI48"/>
    <mergeCell ref="AJ48:AK48"/>
    <mergeCell ref="B50:K50"/>
    <mergeCell ref="B52:F52"/>
    <mergeCell ref="G52:I52"/>
    <mergeCell ref="J52:N52"/>
    <mergeCell ref="O52:P52"/>
    <mergeCell ref="Q52:R52"/>
    <mergeCell ref="S52:U52"/>
    <mergeCell ref="V52:W52"/>
    <mergeCell ref="V48:W48"/>
    <mergeCell ref="X48:Y48"/>
    <mergeCell ref="Z48:AA48"/>
    <mergeCell ref="AB48:AC48"/>
    <mergeCell ref="AD48:AE48"/>
    <mergeCell ref="AF48:AG48"/>
    <mergeCell ref="B48:F48"/>
    <mergeCell ref="G48:I48"/>
    <mergeCell ref="J48:N48"/>
    <mergeCell ref="O48:P48"/>
    <mergeCell ref="Z52:AA52"/>
    <mergeCell ref="AB52:AC52"/>
    <mergeCell ref="AD52:AE52"/>
    <mergeCell ref="AF52:AG52"/>
    <mergeCell ref="AH52:AI52"/>
    <mergeCell ref="AB53:AC53"/>
    <mergeCell ref="AD53:AE53"/>
    <mergeCell ref="AF53:AG53"/>
    <mergeCell ref="AH53:AI53"/>
    <mergeCell ref="O55:P55"/>
    <mergeCell ref="Q55:R55"/>
    <mergeCell ref="S55:U55"/>
    <mergeCell ref="V55:W55"/>
    <mergeCell ref="S54:U54"/>
    <mergeCell ref="V54:W54"/>
    <mergeCell ref="AJ53:AK53"/>
    <mergeCell ref="B54:F54"/>
    <mergeCell ref="G54:I54"/>
    <mergeCell ref="J54:N54"/>
    <mergeCell ref="O54:P54"/>
    <mergeCell ref="Q54:R54"/>
    <mergeCell ref="AF54:AG54"/>
    <mergeCell ref="AH54:AI54"/>
    <mergeCell ref="AJ54:AK54"/>
    <mergeCell ref="X54:Y54"/>
    <mergeCell ref="Z54:AA54"/>
    <mergeCell ref="AB54:AC54"/>
    <mergeCell ref="AD54:AE54"/>
    <mergeCell ref="B53:F53"/>
    <mergeCell ref="G53:I53"/>
    <mergeCell ref="J53:N53"/>
    <mergeCell ref="O53:P53"/>
    <mergeCell ref="Q53:R53"/>
    <mergeCell ref="AJ55:AK55"/>
    <mergeCell ref="B56:F56"/>
    <mergeCell ref="G56:I56"/>
    <mergeCell ref="J56:N56"/>
    <mergeCell ref="O56:P56"/>
    <mergeCell ref="Q56:R56"/>
    <mergeCell ref="S56:U56"/>
    <mergeCell ref="V56:W56"/>
    <mergeCell ref="X56:Y56"/>
    <mergeCell ref="Z56:AA56"/>
    <mergeCell ref="X55:Y55"/>
    <mergeCell ref="Z55:AA55"/>
    <mergeCell ref="AB55:AC55"/>
    <mergeCell ref="AD55:AE55"/>
    <mergeCell ref="AF55:AG55"/>
    <mergeCell ref="AH55:AI55"/>
    <mergeCell ref="AB56:AC56"/>
    <mergeCell ref="AD56:AE56"/>
    <mergeCell ref="AF56:AG56"/>
    <mergeCell ref="AH56:AI56"/>
    <mergeCell ref="AJ56:AK56"/>
    <mergeCell ref="B55:F55"/>
    <mergeCell ref="G55:I55"/>
    <mergeCell ref="J55:N55"/>
    <mergeCell ref="B57:F57"/>
    <mergeCell ref="G57:I57"/>
    <mergeCell ref="J57:N57"/>
    <mergeCell ref="O57:P57"/>
    <mergeCell ref="Q57:R57"/>
    <mergeCell ref="AF57:AG57"/>
    <mergeCell ref="AH57:AI57"/>
    <mergeCell ref="AJ57:AK57"/>
    <mergeCell ref="B58:F58"/>
    <mergeCell ref="G58:I58"/>
    <mergeCell ref="J58:N58"/>
    <mergeCell ref="O58:P58"/>
    <mergeCell ref="Q58:R58"/>
    <mergeCell ref="S58:U58"/>
    <mergeCell ref="V58:W58"/>
    <mergeCell ref="S57:U57"/>
    <mergeCell ref="V57:W57"/>
    <mergeCell ref="X57:Y57"/>
    <mergeCell ref="Z57:AA57"/>
    <mergeCell ref="AB57:AC57"/>
    <mergeCell ref="AD57:AE57"/>
    <mergeCell ref="AJ58:AK58"/>
    <mergeCell ref="X58:Y58"/>
    <mergeCell ref="Z58:AA58"/>
    <mergeCell ref="B59:F59"/>
    <mergeCell ref="G59:I59"/>
    <mergeCell ref="J59:N59"/>
    <mergeCell ref="O59:P59"/>
    <mergeCell ref="Q59:R59"/>
    <mergeCell ref="S59:U59"/>
    <mergeCell ref="V59:W59"/>
    <mergeCell ref="X59:Y59"/>
    <mergeCell ref="Z59:AA59"/>
    <mergeCell ref="AB58:AC58"/>
    <mergeCell ref="AD58:AE58"/>
    <mergeCell ref="AF58:AG58"/>
    <mergeCell ref="AH58:AI58"/>
    <mergeCell ref="AB59:AC59"/>
    <mergeCell ref="AD59:AE59"/>
    <mergeCell ref="AF59:AG59"/>
    <mergeCell ref="AH59:AI59"/>
    <mergeCell ref="AJ59:AK59"/>
    <mergeCell ref="B60:F60"/>
    <mergeCell ref="G60:I60"/>
    <mergeCell ref="J60:N60"/>
    <mergeCell ref="O60:P60"/>
    <mergeCell ref="Q60:R60"/>
    <mergeCell ref="AF60:AG60"/>
    <mergeCell ref="AH60:AI60"/>
    <mergeCell ref="AJ60:AK60"/>
    <mergeCell ref="B61:F61"/>
    <mergeCell ref="G61:I61"/>
    <mergeCell ref="J61:N61"/>
    <mergeCell ref="O61:P61"/>
    <mergeCell ref="Q61:R61"/>
    <mergeCell ref="S61:U61"/>
    <mergeCell ref="V61:W61"/>
    <mergeCell ref="S60:U60"/>
    <mergeCell ref="V60:W60"/>
    <mergeCell ref="X60:Y60"/>
    <mergeCell ref="Z60:AA60"/>
    <mergeCell ref="AB60:AC60"/>
    <mergeCell ref="AD60:AE60"/>
    <mergeCell ref="AJ61:AK61"/>
    <mergeCell ref="X61:Y61"/>
    <mergeCell ref="Z61:AA61"/>
    <mergeCell ref="B62:F62"/>
    <mergeCell ref="G62:I62"/>
    <mergeCell ref="J62:N62"/>
    <mergeCell ref="O62:P62"/>
    <mergeCell ref="Q62:R62"/>
    <mergeCell ref="S62:U62"/>
    <mergeCell ref="V62:W62"/>
    <mergeCell ref="X62:Y62"/>
    <mergeCell ref="Z62:AA62"/>
    <mergeCell ref="AB61:AC61"/>
    <mergeCell ref="AD61:AE61"/>
    <mergeCell ref="AF61:AG61"/>
    <mergeCell ref="AH61:AI61"/>
    <mergeCell ref="AB62:AC62"/>
    <mergeCell ref="AD62:AE62"/>
    <mergeCell ref="AF62:AG62"/>
    <mergeCell ref="AH62:AI62"/>
    <mergeCell ref="AJ62:AK62"/>
    <mergeCell ref="B63:F63"/>
    <mergeCell ref="G63:I63"/>
    <mergeCell ref="J63:N63"/>
    <mergeCell ref="O63:P63"/>
    <mergeCell ref="Q63:R63"/>
    <mergeCell ref="AF63:AG63"/>
    <mergeCell ref="AH63:AI63"/>
    <mergeCell ref="AJ63:AK63"/>
    <mergeCell ref="B64:F64"/>
    <mergeCell ref="G64:I64"/>
    <mergeCell ref="J64:N64"/>
    <mergeCell ref="O64:P64"/>
    <mergeCell ref="Q64:R64"/>
    <mergeCell ref="S64:U64"/>
    <mergeCell ref="V64:W64"/>
    <mergeCell ref="S63:U63"/>
    <mergeCell ref="V63:W63"/>
    <mergeCell ref="X63:Y63"/>
    <mergeCell ref="Z63:AA63"/>
    <mergeCell ref="AB63:AC63"/>
    <mergeCell ref="AD63:AE63"/>
    <mergeCell ref="AJ64:AK64"/>
    <mergeCell ref="X64:Y64"/>
    <mergeCell ref="Z64:AA64"/>
    <mergeCell ref="B65:F65"/>
    <mergeCell ref="G65:I65"/>
    <mergeCell ref="J65:N65"/>
    <mergeCell ref="O65:P65"/>
    <mergeCell ref="Q65:R65"/>
    <mergeCell ref="S65:U65"/>
    <mergeCell ref="V65:W65"/>
    <mergeCell ref="X65:Y65"/>
    <mergeCell ref="Z65:AA65"/>
    <mergeCell ref="AB64:AC64"/>
    <mergeCell ref="AD64:AE64"/>
    <mergeCell ref="AF64:AG64"/>
    <mergeCell ref="AH64:AI64"/>
    <mergeCell ref="AB65:AC65"/>
    <mergeCell ref="AD65:AE65"/>
    <mergeCell ref="AF65:AG65"/>
    <mergeCell ref="AH65:AI65"/>
    <mergeCell ref="AJ65:AK65"/>
    <mergeCell ref="B66:F66"/>
    <mergeCell ref="G66:I66"/>
    <mergeCell ref="J66:N66"/>
    <mergeCell ref="O66:P66"/>
    <mergeCell ref="Q66:R66"/>
    <mergeCell ref="AF66:AG66"/>
    <mergeCell ref="AH66:AI66"/>
    <mergeCell ref="AJ66:AK66"/>
    <mergeCell ref="B67:F67"/>
    <mergeCell ref="G67:I67"/>
    <mergeCell ref="J67:N67"/>
    <mergeCell ref="O67:P67"/>
    <mergeCell ref="Q67:R67"/>
    <mergeCell ref="S67:U67"/>
    <mergeCell ref="V67:W67"/>
    <mergeCell ref="S66:U66"/>
    <mergeCell ref="V66:W66"/>
    <mergeCell ref="X66:Y66"/>
    <mergeCell ref="Z66:AA66"/>
    <mergeCell ref="AB66:AC66"/>
    <mergeCell ref="AD66:AE66"/>
    <mergeCell ref="AB68:AC68"/>
    <mergeCell ref="AD68:AE68"/>
    <mergeCell ref="AF68:AG68"/>
    <mergeCell ref="AH68:AI68"/>
    <mergeCell ref="AJ68:AK68"/>
    <mergeCell ref="AJ67:AK67"/>
    <mergeCell ref="B68:F68"/>
    <mergeCell ref="G68:I68"/>
    <mergeCell ref="J68:N68"/>
    <mergeCell ref="O68:P68"/>
    <mergeCell ref="Q68:R68"/>
    <mergeCell ref="S68:U68"/>
    <mergeCell ref="V68:W68"/>
    <mergeCell ref="X68:Y68"/>
    <mergeCell ref="Z68:AA68"/>
    <mergeCell ref="X67:Y67"/>
    <mergeCell ref="Z67:AA67"/>
    <mergeCell ref="AB67:AC67"/>
    <mergeCell ref="AD67:AE67"/>
    <mergeCell ref="AF67:AG67"/>
    <mergeCell ref="AH67:AI67"/>
  </mergeCells>
  <pageMargins left="0.7" right="0.7" top="0.75" bottom="0.75" header="0.3" footer="0.3"/>
  <pageSetup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topLeftCell="B1" zoomScaleNormal="100" workbookViewId="0">
      <selection activeCell="O9" sqref="O9"/>
    </sheetView>
  </sheetViews>
  <sheetFormatPr defaultRowHeight="15" x14ac:dyDescent="0.25"/>
  <cols>
    <col min="1" max="1" width="6.140625" hidden="1" customWidth="1"/>
    <col min="2" max="2" width="37.140625" bestFit="1" customWidth="1"/>
    <col min="4" max="4" width="14.85546875" bestFit="1" customWidth="1"/>
    <col min="5" max="5" width="12" bestFit="1" customWidth="1"/>
    <col min="6" max="6" width="15.85546875" bestFit="1" customWidth="1"/>
    <col min="7" max="7" width="15.85546875" customWidth="1"/>
    <col min="8" max="10" width="15.42578125" bestFit="1" customWidth="1"/>
  </cols>
  <sheetData>
    <row r="1" spans="1:10" ht="21" x14ac:dyDescent="0.35">
      <c r="A1" s="100" t="s">
        <v>25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21" customHeight="1" x14ac:dyDescent="0.35">
      <c r="A2" s="101" t="s">
        <v>283</v>
      </c>
      <c r="B2" s="101"/>
      <c r="C2" s="101"/>
      <c r="D2" s="101"/>
      <c r="E2" s="101"/>
      <c r="F2" s="101"/>
      <c r="G2" s="101"/>
      <c r="H2" s="101"/>
      <c r="I2" s="101"/>
      <c r="J2" s="101"/>
    </row>
    <row r="4" spans="1:10" x14ac:dyDescent="0.25">
      <c r="A4" s="7" t="s">
        <v>0</v>
      </c>
      <c r="B4" s="8" t="s">
        <v>142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282</v>
      </c>
      <c r="H4" s="8" t="s">
        <v>280</v>
      </c>
      <c r="I4" s="8" t="s">
        <v>205</v>
      </c>
      <c r="J4" s="8" t="s">
        <v>180</v>
      </c>
    </row>
    <row r="5" spans="1:10" x14ac:dyDescent="0.25">
      <c r="A5" s="2">
        <v>3963</v>
      </c>
      <c r="B5" s="1" t="s">
        <v>41</v>
      </c>
      <c r="C5" s="32">
        <v>1</v>
      </c>
      <c r="D5" s="34">
        <v>1296705.44</v>
      </c>
      <c r="E5" s="35">
        <v>90101</v>
      </c>
      <c r="F5" s="34">
        <v>8.9263999999999992</v>
      </c>
      <c r="G5" s="23">
        <v>4</v>
      </c>
      <c r="H5" s="23">
        <v>14</v>
      </c>
      <c r="I5" s="23">
        <v>11</v>
      </c>
      <c r="J5" s="23">
        <v>10</v>
      </c>
    </row>
    <row r="6" spans="1:10" x14ac:dyDescent="0.25">
      <c r="A6" s="2">
        <v>12404</v>
      </c>
      <c r="B6" s="1" t="s">
        <v>28</v>
      </c>
      <c r="C6" s="32">
        <v>2</v>
      </c>
      <c r="D6" s="34">
        <v>1163494.6399999999</v>
      </c>
      <c r="E6" s="35">
        <v>87090</v>
      </c>
      <c r="F6" s="34">
        <v>17.584800000000001</v>
      </c>
      <c r="G6" s="23">
        <v>2</v>
      </c>
      <c r="H6" s="23">
        <v>2</v>
      </c>
      <c r="I6" s="23">
        <v>2</v>
      </c>
      <c r="J6" s="23">
        <v>3</v>
      </c>
    </row>
    <row r="7" spans="1:10" x14ac:dyDescent="0.25">
      <c r="A7" s="2">
        <v>2073</v>
      </c>
      <c r="B7" s="1" t="s">
        <v>11</v>
      </c>
      <c r="C7" s="32">
        <v>3</v>
      </c>
      <c r="D7" s="34">
        <v>4734633.95</v>
      </c>
      <c r="E7" s="35">
        <v>86149</v>
      </c>
      <c r="F7" s="34">
        <v>41.708399999999997</v>
      </c>
      <c r="G7" s="23">
        <v>1</v>
      </c>
      <c r="H7" s="23">
        <v>1</v>
      </c>
      <c r="I7" s="23">
        <v>1</v>
      </c>
      <c r="J7" s="23">
        <v>1</v>
      </c>
    </row>
    <row r="8" spans="1:10" x14ac:dyDescent="0.25">
      <c r="A8" s="2">
        <v>8831</v>
      </c>
      <c r="B8" s="1" t="s">
        <v>27</v>
      </c>
      <c r="C8" s="32">
        <v>4</v>
      </c>
      <c r="D8" s="34">
        <v>1356692.2</v>
      </c>
      <c r="E8" s="35">
        <v>81721</v>
      </c>
      <c r="F8" s="34">
        <v>21.253900000000002</v>
      </c>
      <c r="G8" s="23">
        <v>3</v>
      </c>
      <c r="H8" s="23">
        <v>3</v>
      </c>
      <c r="I8" s="23">
        <v>3</v>
      </c>
      <c r="J8" s="23">
        <v>2</v>
      </c>
    </row>
    <row r="9" spans="1:10" x14ac:dyDescent="0.25">
      <c r="A9" s="2">
        <v>132</v>
      </c>
      <c r="B9" s="1" t="s">
        <v>30</v>
      </c>
      <c r="C9" s="32">
        <v>5</v>
      </c>
      <c r="D9" s="34">
        <v>795029.22</v>
      </c>
      <c r="E9" s="35">
        <v>69226</v>
      </c>
      <c r="F9" s="34">
        <v>15.100199999999999</v>
      </c>
      <c r="G9" s="23">
        <v>5</v>
      </c>
      <c r="H9" s="23">
        <v>4</v>
      </c>
      <c r="I9" s="23">
        <v>6</v>
      </c>
      <c r="J9" s="23">
        <v>6</v>
      </c>
    </row>
    <row r="10" spans="1:10" x14ac:dyDescent="0.25">
      <c r="A10" s="2">
        <v>6324</v>
      </c>
      <c r="B10" s="1" t="s">
        <v>31</v>
      </c>
      <c r="C10" s="32">
        <v>6</v>
      </c>
      <c r="D10" s="34">
        <v>880092.83</v>
      </c>
      <c r="E10" s="35">
        <v>67298</v>
      </c>
      <c r="F10" s="34">
        <v>16.280899999999999</v>
      </c>
      <c r="G10" s="23">
        <v>6</v>
      </c>
      <c r="H10" s="23">
        <v>5</v>
      </c>
      <c r="I10" s="23">
        <v>5</v>
      </c>
      <c r="J10" s="23">
        <v>5</v>
      </c>
    </row>
    <row r="11" spans="1:10" x14ac:dyDescent="0.25">
      <c r="A11" s="2">
        <v>4673</v>
      </c>
      <c r="B11" s="1" t="s">
        <v>29</v>
      </c>
      <c r="C11" s="32">
        <v>7</v>
      </c>
      <c r="D11" s="34">
        <v>866159.66</v>
      </c>
      <c r="E11" s="35">
        <v>64777</v>
      </c>
      <c r="F11" s="34">
        <v>16.144200000000001</v>
      </c>
      <c r="G11" s="23">
        <v>8</v>
      </c>
      <c r="H11" s="23">
        <v>6</v>
      </c>
      <c r="I11" s="23">
        <v>7</v>
      </c>
      <c r="J11" s="23">
        <v>7</v>
      </c>
    </row>
    <row r="12" spans="1:10" x14ac:dyDescent="0.25">
      <c r="A12" s="2">
        <v>7873</v>
      </c>
      <c r="B12" s="1" t="s">
        <v>15</v>
      </c>
      <c r="C12" s="32">
        <v>8</v>
      </c>
      <c r="D12" s="34">
        <v>4941304.79</v>
      </c>
      <c r="E12" s="35">
        <v>62894</v>
      </c>
      <c r="F12" s="34">
        <v>62.514099999999999</v>
      </c>
      <c r="G12" s="23">
        <v>7</v>
      </c>
      <c r="H12" s="23">
        <v>7</v>
      </c>
      <c r="I12" s="23">
        <v>4</v>
      </c>
      <c r="J12" s="23">
        <v>4</v>
      </c>
    </row>
    <row r="13" spans="1:10" x14ac:dyDescent="0.25">
      <c r="A13" s="2">
        <v>4763</v>
      </c>
      <c r="B13" s="1" t="s">
        <v>34</v>
      </c>
      <c r="C13" s="32">
        <v>9</v>
      </c>
      <c r="D13" s="34">
        <v>717799.53</v>
      </c>
      <c r="E13" s="35">
        <v>62016</v>
      </c>
      <c r="F13" s="34">
        <v>14.752000000000001</v>
      </c>
      <c r="G13" s="23">
        <v>9</v>
      </c>
      <c r="H13" s="23">
        <v>8</v>
      </c>
      <c r="I13" s="23">
        <v>10</v>
      </c>
      <c r="J13" s="23">
        <v>9</v>
      </c>
    </row>
    <row r="14" spans="1:10" x14ac:dyDescent="0.25">
      <c r="A14" s="2">
        <v>1652</v>
      </c>
      <c r="B14" s="1" t="s">
        <v>32</v>
      </c>
      <c r="C14" s="32">
        <v>10</v>
      </c>
      <c r="D14" s="34">
        <v>753852.02</v>
      </c>
      <c r="E14" s="35">
        <v>60997</v>
      </c>
      <c r="F14" s="34">
        <v>15.413399999999999</v>
      </c>
      <c r="G14" s="23">
        <v>10</v>
      </c>
      <c r="H14" s="23">
        <v>9</v>
      </c>
      <c r="I14" s="23">
        <v>9</v>
      </c>
      <c r="J14" s="23">
        <v>8</v>
      </c>
    </row>
    <row r="15" spans="1:10" x14ac:dyDescent="0.25">
      <c r="A15" s="2">
        <v>6494</v>
      </c>
      <c r="B15" s="1" t="s">
        <v>35</v>
      </c>
      <c r="C15" s="32">
        <v>11</v>
      </c>
      <c r="D15" s="34">
        <v>697096.62</v>
      </c>
      <c r="E15" s="35">
        <v>60827</v>
      </c>
      <c r="F15" s="34">
        <v>14.8466</v>
      </c>
      <c r="G15" s="23">
        <v>11</v>
      </c>
      <c r="H15" s="23">
        <v>10</v>
      </c>
      <c r="I15" s="23">
        <v>13</v>
      </c>
      <c r="J15" s="23">
        <v>13</v>
      </c>
    </row>
    <row r="16" spans="1:10" x14ac:dyDescent="0.25">
      <c r="A16" s="2">
        <v>2849</v>
      </c>
      <c r="B16" s="1" t="s">
        <v>33</v>
      </c>
      <c r="C16" s="32">
        <v>12</v>
      </c>
      <c r="D16" s="34">
        <v>730361.88</v>
      </c>
      <c r="E16" s="35">
        <v>56856</v>
      </c>
      <c r="F16" s="34">
        <v>18.012799999999999</v>
      </c>
      <c r="G16" s="23">
        <v>13</v>
      </c>
      <c r="H16" s="23">
        <v>11</v>
      </c>
      <c r="I16" s="23">
        <v>12</v>
      </c>
      <c r="J16" s="23">
        <v>11</v>
      </c>
    </row>
    <row r="17" spans="1:10" x14ac:dyDescent="0.25">
      <c r="A17" s="2">
        <v>22008</v>
      </c>
      <c r="B17" s="1" t="s">
        <v>38</v>
      </c>
      <c r="C17" s="32">
        <v>13</v>
      </c>
      <c r="D17" s="34">
        <v>795387.25</v>
      </c>
      <c r="E17" s="35">
        <v>55170</v>
      </c>
      <c r="F17" s="34">
        <v>17.233000000000001</v>
      </c>
      <c r="G17" s="23">
        <v>15</v>
      </c>
      <c r="H17" s="23">
        <v>12</v>
      </c>
      <c r="I17" s="23">
        <v>16</v>
      </c>
      <c r="J17" s="23">
        <v>15</v>
      </c>
    </row>
    <row r="18" spans="1:10" x14ac:dyDescent="0.25">
      <c r="A18" s="2">
        <v>8255</v>
      </c>
      <c r="B18" s="1" t="s">
        <v>40</v>
      </c>
      <c r="C18" s="32">
        <v>14</v>
      </c>
      <c r="D18" s="34">
        <v>221347.22</v>
      </c>
      <c r="E18" s="35">
        <v>54492</v>
      </c>
      <c r="F18" s="34">
        <v>4.8327999999999998</v>
      </c>
      <c r="G18" s="23">
        <v>14</v>
      </c>
      <c r="H18" s="23">
        <v>13</v>
      </c>
      <c r="I18" s="23">
        <v>14</v>
      </c>
      <c r="J18" s="23">
        <v>17</v>
      </c>
    </row>
    <row r="19" spans="1:10" x14ac:dyDescent="0.25">
      <c r="A19" s="2">
        <v>1655</v>
      </c>
      <c r="B19" s="1" t="s">
        <v>39</v>
      </c>
      <c r="C19" s="32">
        <v>15</v>
      </c>
      <c r="D19" s="34">
        <v>673154.23</v>
      </c>
      <c r="E19" s="35">
        <v>50900</v>
      </c>
      <c r="F19" s="34">
        <v>17.051100000000002</v>
      </c>
      <c r="G19" s="23">
        <v>16</v>
      </c>
      <c r="H19" s="23">
        <v>17</v>
      </c>
      <c r="I19" s="23">
        <v>18</v>
      </c>
      <c r="J19" s="23">
        <v>16</v>
      </c>
    </row>
    <row r="20" spans="1:10" x14ac:dyDescent="0.25">
      <c r="A20" s="2">
        <v>3723</v>
      </c>
      <c r="B20" s="1" t="s">
        <v>36</v>
      </c>
      <c r="C20" s="32">
        <v>16</v>
      </c>
      <c r="D20" s="34">
        <v>566707.02</v>
      </c>
      <c r="E20" s="35">
        <v>49590</v>
      </c>
      <c r="F20" s="34">
        <v>8.3305000000000007</v>
      </c>
      <c r="G20" s="23">
        <v>12</v>
      </c>
      <c r="H20" s="23">
        <v>16</v>
      </c>
      <c r="I20" s="23">
        <v>15</v>
      </c>
      <c r="J20" s="23">
        <v>14</v>
      </c>
    </row>
    <row r="21" spans="1:10" x14ac:dyDescent="0.25">
      <c r="A21" s="2">
        <v>1653</v>
      </c>
      <c r="B21" s="1" t="s">
        <v>173</v>
      </c>
      <c r="C21" s="32">
        <v>17</v>
      </c>
      <c r="D21" s="34">
        <v>869656.33</v>
      </c>
      <c r="E21" s="35">
        <v>45982</v>
      </c>
      <c r="F21" s="34">
        <v>23.414899999999999</v>
      </c>
      <c r="G21" s="23">
        <v>18</v>
      </c>
      <c r="H21" s="23">
        <v>20</v>
      </c>
      <c r="I21" s="23">
        <v>21</v>
      </c>
      <c r="J21" s="23">
        <v>24</v>
      </c>
    </row>
    <row r="22" spans="1:10" x14ac:dyDescent="0.25">
      <c r="A22" s="2">
        <v>6544</v>
      </c>
      <c r="B22" s="1" t="s">
        <v>26</v>
      </c>
      <c r="C22" s="32">
        <v>18</v>
      </c>
      <c r="D22" s="34">
        <v>624989.38</v>
      </c>
      <c r="E22" s="35">
        <v>45676</v>
      </c>
      <c r="F22" s="34">
        <v>9.0196000000000005</v>
      </c>
      <c r="G22" s="23">
        <v>17</v>
      </c>
      <c r="H22" s="23">
        <v>15</v>
      </c>
      <c r="I22" s="23">
        <v>8</v>
      </c>
      <c r="J22" s="23">
        <v>12</v>
      </c>
    </row>
    <row r="23" spans="1:10" x14ac:dyDescent="0.25">
      <c r="A23" s="2">
        <v>1608</v>
      </c>
      <c r="B23" s="1" t="s">
        <v>169</v>
      </c>
      <c r="C23" s="32">
        <v>19</v>
      </c>
      <c r="D23" s="34">
        <v>648909.48</v>
      </c>
      <c r="E23" s="35">
        <v>44103</v>
      </c>
      <c r="F23" s="34">
        <v>14.4572</v>
      </c>
      <c r="G23" s="23">
        <v>20</v>
      </c>
      <c r="H23" s="23">
        <v>19</v>
      </c>
      <c r="I23" s="23">
        <v>20</v>
      </c>
      <c r="J23" s="23">
        <v>22</v>
      </c>
    </row>
    <row r="24" spans="1:10" x14ac:dyDescent="0.25">
      <c r="A24" s="2">
        <v>24022</v>
      </c>
      <c r="B24" s="1" t="s">
        <v>174</v>
      </c>
      <c r="C24" s="32">
        <v>20</v>
      </c>
      <c r="D24" s="34">
        <v>607497.86</v>
      </c>
      <c r="E24" s="35">
        <v>44021</v>
      </c>
      <c r="F24" s="34">
        <v>16.716200000000001</v>
      </c>
      <c r="G24" s="23">
        <v>21</v>
      </c>
      <c r="H24" s="23">
        <v>22</v>
      </c>
      <c r="I24" s="23">
        <v>22</v>
      </c>
      <c r="J24" s="23">
        <v>25</v>
      </c>
    </row>
    <row r="25" spans="1:10" x14ac:dyDescent="0.25">
      <c r="A25" s="2">
        <v>1730</v>
      </c>
      <c r="B25" s="1" t="s">
        <v>37</v>
      </c>
      <c r="C25" s="32">
        <v>21</v>
      </c>
      <c r="D25" s="34">
        <v>663976.03</v>
      </c>
      <c r="E25" s="35">
        <v>42671</v>
      </c>
      <c r="F25" s="34">
        <v>15.322100000000001</v>
      </c>
      <c r="G25" s="23">
        <v>19</v>
      </c>
      <c r="H25" s="23">
        <v>18</v>
      </c>
      <c r="I25" s="23">
        <v>19</v>
      </c>
      <c r="J25" s="23">
        <v>19</v>
      </c>
    </row>
    <row r="26" spans="1:10" x14ac:dyDescent="0.25">
      <c r="A26" s="2">
        <v>1620</v>
      </c>
      <c r="B26" s="1" t="s">
        <v>181</v>
      </c>
      <c r="C26" s="32">
        <v>22</v>
      </c>
      <c r="D26" s="34">
        <v>563536.37</v>
      </c>
      <c r="E26" s="35">
        <v>40176</v>
      </c>
      <c r="F26" s="34">
        <v>16.749099999999999</v>
      </c>
      <c r="G26" s="23">
        <v>22</v>
      </c>
      <c r="H26" s="23">
        <v>23</v>
      </c>
      <c r="I26" s="23">
        <v>25</v>
      </c>
      <c r="J26" s="23" t="s">
        <v>159</v>
      </c>
    </row>
    <row r="27" spans="1:10" x14ac:dyDescent="0.25">
      <c r="A27" s="2">
        <v>26521</v>
      </c>
      <c r="B27" s="1" t="s">
        <v>207</v>
      </c>
      <c r="C27" s="32">
        <v>23</v>
      </c>
      <c r="D27" s="34">
        <v>604795.05000000005</v>
      </c>
      <c r="E27" s="35">
        <v>37985</v>
      </c>
      <c r="F27" s="34">
        <v>21.956099999999999</v>
      </c>
      <c r="G27" s="23">
        <v>24</v>
      </c>
      <c r="H27" s="23">
        <v>25</v>
      </c>
      <c r="I27" s="23" t="s">
        <v>159</v>
      </c>
      <c r="J27" s="23" t="s">
        <v>159</v>
      </c>
    </row>
    <row r="28" spans="1:10" x14ac:dyDescent="0.25">
      <c r="A28" s="36">
        <v>1682</v>
      </c>
      <c r="B28" s="33" t="s">
        <v>8</v>
      </c>
      <c r="C28" s="32">
        <v>24</v>
      </c>
      <c r="D28" s="34">
        <v>10966334.300000001</v>
      </c>
      <c r="E28" s="35">
        <v>37310</v>
      </c>
      <c r="F28" s="34">
        <v>369.91379999999998</v>
      </c>
      <c r="G28" s="23" t="s">
        <v>159</v>
      </c>
      <c r="H28" s="23" t="s">
        <v>159</v>
      </c>
      <c r="I28" s="23">
        <v>23</v>
      </c>
      <c r="J28" s="23">
        <v>20</v>
      </c>
    </row>
    <row r="29" spans="1:10" x14ac:dyDescent="0.25">
      <c r="A29" s="33">
        <v>24551</v>
      </c>
      <c r="B29" s="33" t="s">
        <v>19</v>
      </c>
      <c r="C29" s="32">
        <v>25</v>
      </c>
      <c r="D29" s="34">
        <v>6556180.0899999999</v>
      </c>
      <c r="E29" s="35">
        <v>37250</v>
      </c>
      <c r="F29" s="34">
        <v>225.41909999999999</v>
      </c>
      <c r="G29" s="23" t="s">
        <v>159</v>
      </c>
      <c r="H29" s="23" t="s">
        <v>159</v>
      </c>
      <c r="I29" s="23" t="s">
        <v>159</v>
      </c>
      <c r="J29" s="23" t="s">
        <v>159</v>
      </c>
    </row>
    <row r="30" spans="1:10" x14ac:dyDescent="0.25">
      <c r="A30" s="12"/>
      <c r="B30" s="12"/>
      <c r="D30" s="37" t="s">
        <v>208</v>
      </c>
      <c r="E30" s="38" t="s">
        <v>209</v>
      </c>
      <c r="F30" s="39" t="s">
        <v>210</v>
      </c>
      <c r="G30" s="11" t="s">
        <v>208</v>
      </c>
      <c r="H30" s="11" t="s">
        <v>208</v>
      </c>
      <c r="I30" s="11" t="s">
        <v>208</v>
      </c>
      <c r="J30" s="11" t="s">
        <v>208</v>
      </c>
    </row>
    <row r="31" spans="1:10" x14ac:dyDescent="0.25">
      <c r="B31" s="13"/>
      <c r="D31" s="20">
        <f>SUM(D5:D29)</f>
        <v>43295693.390000001</v>
      </c>
      <c r="E31" s="19">
        <f>SUM(E5:E29)</f>
        <v>1435278</v>
      </c>
      <c r="F31" s="4">
        <f>D31/E31</f>
        <v>30.165371022199185</v>
      </c>
      <c r="G31" s="4">
        <v>26959686.260000009</v>
      </c>
      <c r="H31" s="4">
        <v>27200407.590000004</v>
      </c>
      <c r="I31" s="4">
        <v>35492927.45000001</v>
      </c>
      <c r="J31" s="4">
        <v>33848115.540000007</v>
      </c>
    </row>
    <row r="32" spans="1:10" x14ac:dyDescent="0.25">
      <c r="G32" s="14" t="s">
        <v>209</v>
      </c>
      <c r="H32" s="14" t="s">
        <v>209</v>
      </c>
      <c r="I32" s="14" t="s">
        <v>209</v>
      </c>
      <c r="J32" s="14" t="s">
        <v>209</v>
      </c>
    </row>
    <row r="33" spans="2:10" x14ac:dyDescent="0.25">
      <c r="B33" s="13"/>
      <c r="G33" s="21">
        <v>1373895</v>
      </c>
      <c r="H33" s="21">
        <v>1273182</v>
      </c>
      <c r="I33" s="21">
        <v>1225089</v>
      </c>
      <c r="J33" s="21">
        <v>1120187</v>
      </c>
    </row>
    <row r="34" spans="2:10" x14ac:dyDescent="0.25">
      <c r="G34" s="15" t="s">
        <v>210</v>
      </c>
      <c r="H34" s="15" t="s">
        <v>210</v>
      </c>
      <c r="I34" s="15" t="s">
        <v>210</v>
      </c>
      <c r="J34" s="15" t="s">
        <v>210</v>
      </c>
    </row>
    <row r="35" spans="2:10" x14ac:dyDescent="0.25">
      <c r="G35" s="4">
        <v>19.622814159742926</v>
      </c>
      <c r="H35" s="4">
        <f>H31/H33</f>
        <v>21.364115727366553</v>
      </c>
      <c r="I35" s="4">
        <f>I31/I33</f>
        <v>28.971713442860079</v>
      </c>
      <c r="J35" s="4">
        <f>J31/J33</f>
        <v>30.216486658031208</v>
      </c>
    </row>
    <row r="37" spans="2:10" x14ac:dyDescent="0.25">
      <c r="B37" s="17"/>
    </row>
    <row r="38" spans="2:10" x14ac:dyDescent="0.25">
      <c r="B38" s="17"/>
    </row>
    <row r="39" spans="2:10" x14ac:dyDescent="0.25">
      <c r="B39" s="17"/>
    </row>
    <row r="40" spans="2:10" x14ac:dyDescent="0.25">
      <c r="B40" s="17"/>
    </row>
    <row r="41" spans="2:10" x14ac:dyDescent="0.25">
      <c r="B41" s="18"/>
    </row>
    <row r="42" spans="2:10" x14ac:dyDescent="0.25">
      <c r="B42" s="17"/>
    </row>
    <row r="43" spans="2:10" x14ac:dyDescent="0.25">
      <c r="B43" s="17"/>
    </row>
  </sheetData>
  <sortState ref="A5:J35">
    <sortCondition ref="C5:C35"/>
  </sortState>
  <mergeCells count="2">
    <mergeCell ref="A1:J1"/>
    <mergeCell ref="A2:J2"/>
  </mergeCells>
  <pageMargins left="0.7" right="0.7" top="0.75" bottom="0.7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topLeftCell="B3" zoomScaleNormal="100" workbookViewId="0">
      <selection activeCell="P19" sqref="P19"/>
    </sheetView>
  </sheetViews>
  <sheetFormatPr defaultRowHeight="15" x14ac:dyDescent="0.25"/>
  <cols>
    <col min="1" max="1" width="6.140625" hidden="1" customWidth="1"/>
    <col min="2" max="2" width="58.28515625" bestFit="1" customWidth="1"/>
    <col min="3" max="3" width="7.5703125" customWidth="1"/>
    <col min="4" max="4" width="18.140625" customWidth="1"/>
    <col min="5" max="5" width="12.42578125" customWidth="1"/>
    <col min="6" max="6" width="15.42578125" bestFit="1" customWidth="1"/>
    <col min="7" max="8" width="15.42578125" customWidth="1"/>
    <col min="9" max="9" width="16.7109375" customWidth="1"/>
    <col min="10" max="10" width="17" customWidth="1"/>
    <col min="11" max="11" width="13.140625" bestFit="1" customWidth="1"/>
    <col min="12" max="12" width="13.5703125" bestFit="1" customWidth="1"/>
    <col min="13" max="13" width="12.7109375" bestFit="1" customWidth="1"/>
  </cols>
  <sheetData>
    <row r="1" spans="1:10" ht="21" x14ac:dyDescent="0.35">
      <c r="A1" s="100" t="s">
        <v>24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21" customHeight="1" x14ac:dyDescent="0.35">
      <c r="A2" s="101" t="s">
        <v>283</v>
      </c>
      <c r="B2" s="101"/>
      <c r="C2" s="101"/>
      <c r="D2" s="101"/>
      <c r="E2" s="101"/>
      <c r="F2" s="101"/>
      <c r="G2" s="101"/>
      <c r="H2" s="101"/>
      <c r="I2" s="101"/>
      <c r="J2" s="101"/>
    </row>
    <row r="4" spans="1:10" x14ac:dyDescent="0.25">
      <c r="A4" s="7" t="s">
        <v>0</v>
      </c>
      <c r="B4" s="8" t="s">
        <v>142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282</v>
      </c>
      <c r="H4" s="8" t="s">
        <v>280</v>
      </c>
      <c r="I4" s="8" t="s">
        <v>205</v>
      </c>
      <c r="J4" s="8" t="s">
        <v>180</v>
      </c>
    </row>
    <row r="5" spans="1:10" x14ac:dyDescent="0.25">
      <c r="A5" s="2">
        <v>24800</v>
      </c>
      <c r="B5" s="1" t="s">
        <v>6</v>
      </c>
      <c r="C5" s="23">
        <v>1</v>
      </c>
      <c r="D5" s="4">
        <v>26961988.460000001</v>
      </c>
      <c r="E5" s="5">
        <v>3352</v>
      </c>
      <c r="F5" s="4">
        <v>10467.6104</v>
      </c>
      <c r="G5" s="3">
        <v>1</v>
      </c>
      <c r="H5" s="23">
        <v>1</v>
      </c>
      <c r="I5" s="3">
        <v>1</v>
      </c>
      <c r="J5" s="3">
        <v>1</v>
      </c>
    </row>
    <row r="6" spans="1:10" x14ac:dyDescent="0.25">
      <c r="A6" s="2">
        <v>44765</v>
      </c>
      <c r="B6" s="1" t="s">
        <v>21</v>
      </c>
      <c r="C6" s="32">
        <v>2</v>
      </c>
      <c r="D6" s="34">
        <v>18861870.550000001</v>
      </c>
      <c r="E6" s="35">
        <v>5479</v>
      </c>
      <c r="F6" s="34">
        <v>4301.4719999999998</v>
      </c>
      <c r="G6" s="3">
        <v>3</v>
      </c>
      <c r="H6" s="23">
        <v>3</v>
      </c>
      <c r="I6" s="3">
        <v>4</v>
      </c>
      <c r="J6" s="3">
        <v>7</v>
      </c>
    </row>
    <row r="7" spans="1:10" x14ac:dyDescent="0.25">
      <c r="A7" s="2">
        <v>36479</v>
      </c>
      <c r="B7" s="1" t="s">
        <v>5</v>
      </c>
      <c r="C7" s="32">
        <v>3</v>
      </c>
      <c r="D7" s="34">
        <v>17588710.98</v>
      </c>
      <c r="E7" s="35">
        <v>6024</v>
      </c>
      <c r="F7" s="34">
        <v>3517.3355999999999</v>
      </c>
      <c r="G7" s="3">
        <v>2</v>
      </c>
      <c r="H7" s="23">
        <v>2</v>
      </c>
      <c r="I7" s="3">
        <v>2</v>
      </c>
      <c r="J7" s="3">
        <v>2</v>
      </c>
    </row>
    <row r="8" spans="1:10" x14ac:dyDescent="0.25">
      <c r="A8" s="2">
        <v>41421</v>
      </c>
      <c r="B8" s="1" t="s">
        <v>179</v>
      </c>
      <c r="C8" s="32">
        <v>4</v>
      </c>
      <c r="D8" s="34">
        <v>15007379.369999999</v>
      </c>
      <c r="E8" s="35">
        <v>17291</v>
      </c>
      <c r="F8" s="34">
        <v>1065.5041000000001</v>
      </c>
      <c r="G8" s="3">
        <v>5</v>
      </c>
      <c r="H8" s="23">
        <v>8</v>
      </c>
      <c r="I8" s="3">
        <v>13</v>
      </c>
      <c r="J8" s="3" t="s">
        <v>159</v>
      </c>
    </row>
    <row r="9" spans="1:10" x14ac:dyDescent="0.25">
      <c r="A9" s="2">
        <v>1682</v>
      </c>
      <c r="B9" s="1" t="s">
        <v>8</v>
      </c>
      <c r="C9" s="32">
        <v>5</v>
      </c>
      <c r="D9" s="34">
        <v>10966334.300000001</v>
      </c>
      <c r="E9" s="35">
        <v>37310</v>
      </c>
      <c r="F9" s="34">
        <v>369.91379999999998</v>
      </c>
      <c r="G9" s="3">
        <v>6</v>
      </c>
      <c r="H9" s="23">
        <v>5</v>
      </c>
      <c r="I9" s="3">
        <v>5</v>
      </c>
      <c r="J9" s="3">
        <v>5</v>
      </c>
    </row>
    <row r="10" spans="1:10" x14ac:dyDescent="0.25">
      <c r="A10" s="2">
        <v>20769</v>
      </c>
      <c r="B10" s="1" t="s">
        <v>9</v>
      </c>
      <c r="C10" s="32">
        <v>6</v>
      </c>
      <c r="D10" s="34">
        <v>10308416.449999999</v>
      </c>
      <c r="E10" s="35">
        <v>15343</v>
      </c>
      <c r="F10" s="34">
        <v>633.03039999999999</v>
      </c>
      <c r="G10" s="3">
        <v>7</v>
      </c>
      <c r="H10" s="23">
        <v>9</v>
      </c>
      <c r="I10" s="3">
        <v>8</v>
      </c>
      <c r="J10" s="3">
        <v>6</v>
      </c>
    </row>
    <row r="11" spans="1:10" x14ac:dyDescent="0.25">
      <c r="A11" s="2">
        <v>44453</v>
      </c>
      <c r="B11" s="1" t="s">
        <v>158</v>
      </c>
      <c r="C11" s="32">
        <v>7</v>
      </c>
      <c r="D11" s="34">
        <v>10271431.939999999</v>
      </c>
      <c r="E11" s="35">
        <v>714</v>
      </c>
      <c r="F11" s="34">
        <v>9915.5095000000001</v>
      </c>
      <c r="G11" s="3">
        <v>9</v>
      </c>
      <c r="H11" s="23">
        <v>6</v>
      </c>
      <c r="I11" s="3">
        <v>7</v>
      </c>
      <c r="J11" s="3">
        <v>10</v>
      </c>
    </row>
    <row r="12" spans="1:10" x14ac:dyDescent="0.25">
      <c r="A12" s="2">
        <v>46112</v>
      </c>
      <c r="B12" s="1" t="s">
        <v>13</v>
      </c>
      <c r="C12" s="32">
        <v>8</v>
      </c>
      <c r="D12" s="34">
        <v>9793662.6899999995</v>
      </c>
      <c r="E12" s="35">
        <v>480</v>
      </c>
      <c r="F12" s="34">
        <v>26759.641199999998</v>
      </c>
      <c r="G12" s="3">
        <v>8</v>
      </c>
      <c r="H12" s="23">
        <v>7</v>
      </c>
      <c r="I12" s="3">
        <v>6</v>
      </c>
      <c r="J12" s="3">
        <v>4</v>
      </c>
    </row>
    <row r="13" spans="1:10" x14ac:dyDescent="0.25">
      <c r="A13" s="2">
        <v>37321</v>
      </c>
      <c r="B13" s="1" t="s">
        <v>7</v>
      </c>
      <c r="C13" s="32">
        <v>9</v>
      </c>
      <c r="D13" s="34">
        <v>9746844.9000000004</v>
      </c>
      <c r="E13" s="35">
        <v>7945</v>
      </c>
      <c r="F13" s="34">
        <v>1349.8575000000001</v>
      </c>
      <c r="G13" s="3">
        <v>4</v>
      </c>
      <c r="H13" s="23">
        <v>4</v>
      </c>
      <c r="I13" s="3">
        <v>3</v>
      </c>
      <c r="J13" s="3">
        <v>3</v>
      </c>
    </row>
    <row r="14" spans="1:10" x14ac:dyDescent="0.25">
      <c r="A14" s="2">
        <v>42552</v>
      </c>
      <c r="B14" s="1" t="s">
        <v>17</v>
      </c>
      <c r="C14" s="32">
        <v>10</v>
      </c>
      <c r="D14" s="34">
        <v>9282207.4399999995</v>
      </c>
      <c r="E14" s="35">
        <v>8306</v>
      </c>
      <c r="F14" s="34">
        <v>1319.87</v>
      </c>
      <c r="G14" s="3">
        <v>12</v>
      </c>
      <c r="H14" s="23">
        <v>13</v>
      </c>
      <c r="I14" s="3">
        <v>12</v>
      </c>
      <c r="J14" s="3">
        <v>12</v>
      </c>
    </row>
    <row r="15" spans="1:10" x14ac:dyDescent="0.25">
      <c r="A15" s="2">
        <v>21993</v>
      </c>
      <c r="B15" s="1" t="s">
        <v>12</v>
      </c>
      <c r="C15" s="32">
        <v>11</v>
      </c>
      <c r="D15" s="34">
        <v>9150814.5600000005</v>
      </c>
      <c r="E15" s="35">
        <v>24323</v>
      </c>
      <c r="F15" s="34">
        <v>364.214</v>
      </c>
      <c r="G15" s="3">
        <v>10</v>
      </c>
      <c r="H15" s="23">
        <v>12</v>
      </c>
      <c r="I15" s="3">
        <v>11</v>
      </c>
      <c r="J15" s="3">
        <v>11</v>
      </c>
    </row>
    <row r="16" spans="1:10" x14ac:dyDescent="0.25">
      <c r="A16" s="2">
        <v>22025</v>
      </c>
      <c r="B16" s="1" t="s">
        <v>10</v>
      </c>
      <c r="C16" s="32">
        <v>12</v>
      </c>
      <c r="D16" s="34">
        <v>8782994.3399999999</v>
      </c>
      <c r="E16" s="35">
        <v>19381</v>
      </c>
      <c r="F16" s="34">
        <v>415.87920000000003</v>
      </c>
      <c r="G16" s="3">
        <v>11</v>
      </c>
      <c r="H16" s="23">
        <v>10</v>
      </c>
      <c r="I16" s="3">
        <v>9</v>
      </c>
      <c r="J16" s="3">
        <v>8</v>
      </c>
    </row>
    <row r="17" spans="1:10" x14ac:dyDescent="0.25">
      <c r="A17" s="2">
        <v>41217</v>
      </c>
      <c r="B17" s="1" t="s">
        <v>206</v>
      </c>
      <c r="C17" s="32">
        <v>13</v>
      </c>
      <c r="D17" s="34">
        <v>6678681.29</v>
      </c>
      <c r="E17" s="35">
        <v>12681</v>
      </c>
      <c r="F17" s="34">
        <v>634.41049999999996</v>
      </c>
      <c r="G17" s="3">
        <v>19</v>
      </c>
      <c r="H17" s="23">
        <v>20</v>
      </c>
      <c r="I17" s="3" t="s">
        <v>159</v>
      </c>
      <c r="J17" s="3" t="s">
        <v>159</v>
      </c>
    </row>
    <row r="18" spans="1:10" x14ac:dyDescent="0.25">
      <c r="A18" s="2">
        <v>34486</v>
      </c>
      <c r="B18" s="1" t="s">
        <v>14</v>
      </c>
      <c r="C18" s="32">
        <v>14</v>
      </c>
      <c r="D18" s="34">
        <v>6610280.04</v>
      </c>
      <c r="E18" s="35">
        <v>19557</v>
      </c>
      <c r="F18" s="34">
        <v>391.54</v>
      </c>
      <c r="G18" s="3">
        <v>15</v>
      </c>
      <c r="H18" s="23">
        <v>15</v>
      </c>
      <c r="I18" s="3">
        <v>15</v>
      </c>
      <c r="J18" s="3">
        <v>13</v>
      </c>
    </row>
    <row r="19" spans="1:10" x14ac:dyDescent="0.25">
      <c r="A19" s="2">
        <v>24551</v>
      </c>
      <c r="B19" s="1" t="s">
        <v>19</v>
      </c>
      <c r="C19" s="32">
        <v>15</v>
      </c>
      <c r="D19" s="34">
        <v>6556180.0899999999</v>
      </c>
      <c r="E19" s="35">
        <v>37250</v>
      </c>
      <c r="F19" s="34">
        <v>225.41909999999999</v>
      </c>
      <c r="G19" s="3">
        <v>17</v>
      </c>
      <c r="H19" s="23">
        <v>18</v>
      </c>
      <c r="I19" s="3">
        <v>18</v>
      </c>
      <c r="J19" s="3">
        <v>17</v>
      </c>
    </row>
    <row r="20" spans="1:10" x14ac:dyDescent="0.25">
      <c r="A20" s="2">
        <v>24846</v>
      </c>
      <c r="B20" s="1" t="s">
        <v>18</v>
      </c>
      <c r="C20" s="32">
        <v>16</v>
      </c>
      <c r="D20" s="34">
        <v>6425354.5599999996</v>
      </c>
      <c r="E20" s="35">
        <v>20200</v>
      </c>
      <c r="F20" s="34">
        <v>525.86149999999998</v>
      </c>
      <c r="G20" s="3">
        <v>14</v>
      </c>
      <c r="H20" s="23">
        <v>17</v>
      </c>
      <c r="I20" s="3">
        <v>19</v>
      </c>
      <c r="J20" s="3">
        <v>18</v>
      </c>
    </row>
    <row r="21" spans="1:10" x14ac:dyDescent="0.25">
      <c r="A21" s="2">
        <v>41369</v>
      </c>
      <c r="B21" s="1" t="s">
        <v>16</v>
      </c>
      <c r="C21" s="32">
        <v>17</v>
      </c>
      <c r="D21" s="34">
        <v>6140596.9800000004</v>
      </c>
      <c r="E21" s="35">
        <v>691</v>
      </c>
      <c r="F21" s="34">
        <v>11247.5146</v>
      </c>
      <c r="G21" s="3">
        <v>13</v>
      </c>
      <c r="H21" s="23">
        <v>14</v>
      </c>
      <c r="I21" s="3">
        <v>14</v>
      </c>
      <c r="J21" s="3">
        <v>15</v>
      </c>
    </row>
    <row r="22" spans="1:10" x14ac:dyDescent="0.25">
      <c r="A22" s="2">
        <v>36187</v>
      </c>
      <c r="B22" s="1" t="s">
        <v>149</v>
      </c>
      <c r="C22" s="32">
        <v>18</v>
      </c>
      <c r="D22" s="34">
        <v>5771698.6900000004</v>
      </c>
      <c r="E22" s="35">
        <v>310</v>
      </c>
      <c r="F22" s="34">
        <v>16877.311900000001</v>
      </c>
      <c r="G22" s="3">
        <v>20</v>
      </c>
      <c r="H22" s="23">
        <v>23</v>
      </c>
      <c r="I22" s="3">
        <v>21</v>
      </c>
      <c r="J22" s="3">
        <v>21</v>
      </c>
    </row>
    <row r="23" spans="1:10" x14ac:dyDescent="0.25">
      <c r="A23" s="2">
        <v>44640</v>
      </c>
      <c r="B23" s="1" t="s">
        <v>23</v>
      </c>
      <c r="C23" s="32">
        <v>19</v>
      </c>
      <c r="D23" s="34">
        <v>5731264.3799999999</v>
      </c>
      <c r="E23" s="35">
        <v>178</v>
      </c>
      <c r="F23" s="34">
        <v>55109.311300000001</v>
      </c>
      <c r="G23" s="3">
        <v>18</v>
      </c>
      <c r="H23" s="23">
        <v>16</v>
      </c>
      <c r="I23" s="3">
        <v>16</v>
      </c>
      <c r="J23" s="3">
        <v>16</v>
      </c>
    </row>
    <row r="24" spans="1:10" x14ac:dyDescent="0.25">
      <c r="A24" s="2">
        <v>37792</v>
      </c>
      <c r="B24" s="1" t="s">
        <v>172</v>
      </c>
      <c r="C24" s="32">
        <v>20</v>
      </c>
      <c r="D24" s="34">
        <v>5652418.7699999996</v>
      </c>
      <c r="E24" s="35">
        <v>12324</v>
      </c>
      <c r="F24" s="34">
        <v>562.87059999999997</v>
      </c>
      <c r="G24" s="3">
        <v>23</v>
      </c>
      <c r="H24" s="23">
        <v>24</v>
      </c>
      <c r="I24" s="3">
        <v>23</v>
      </c>
      <c r="J24" s="3">
        <v>22</v>
      </c>
    </row>
    <row r="25" spans="1:10" x14ac:dyDescent="0.25">
      <c r="A25" s="2">
        <v>36436</v>
      </c>
      <c r="B25" s="1" t="s">
        <v>22</v>
      </c>
      <c r="C25" s="32">
        <v>21</v>
      </c>
      <c r="D25" s="34">
        <v>5526417.6699999999</v>
      </c>
      <c r="E25" s="35">
        <v>5728</v>
      </c>
      <c r="F25" s="34">
        <v>994.60260000000005</v>
      </c>
      <c r="G25" s="3">
        <v>21</v>
      </c>
      <c r="H25" s="23">
        <v>19</v>
      </c>
      <c r="I25" s="3">
        <v>17</v>
      </c>
      <c r="J25" s="3">
        <v>14</v>
      </c>
    </row>
    <row r="26" spans="1:10" x14ac:dyDescent="0.25">
      <c r="A26" s="2">
        <v>24024</v>
      </c>
      <c r="B26" s="1" t="s">
        <v>20</v>
      </c>
      <c r="C26" s="32">
        <v>22</v>
      </c>
      <c r="D26" s="34">
        <v>5419560.2599999998</v>
      </c>
      <c r="E26" s="35">
        <v>11167</v>
      </c>
      <c r="F26" s="34">
        <v>536.95330000000001</v>
      </c>
      <c r="G26" s="3">
        <v>24</v>
      </c>
      <c r="H26" s="23">
        <v>21</v>
      </c>
      <c r="I26" s="3">
        <v>22</v>
      </c>
      <c r="J26" s="3">
        <v>20</v>
      </c>
    </row>
    <row r="27" spans="1:10" x14ac:dyDescent="0.25">
      <c r="A27" s="2">
        <v>7873</v>
      </c>
      <c r="B27" s="1" t="s">
        <v>15</v>
      </c>
      <c r="C27" s="32">
        <v>23</v>
      </c>
      <c r="D27" s="34">
        <v>4941304.79</v>
      </c>
      <c r="E27" s="35">
        <v>62894</v>
      </c>
      <c r="F27" s="34">
        <v>62.514099999999999</v>
      </c>
      <c r="G27" s="3">
        <v>22</v>
      </c>
      <c r="H27" s="23">
        <v>22</v>
      </c>
      <c r="I27" s="3">
        <v>20</v>
      </c>
      <c r="J27" s="3">
        <v>19</v>
      </c>
    </row>
    <row r="28" spans="1:10" x14ac:dyDescent="0.25">
      <c r="A28" s="2">
        <v>42283</v>
      </c>
      <c r="B28" s="1" t="s">
        <v>281</v>
      </c>
      <c r="C28" s="32">
        <v>24</v>
      </c>
      <c r="D28" s="34">
        <v>4834923.46</v>
      </c>
      <c r="E28" s="35">
        <v>4115</v>
      </c>
      <c r="F28" s="34">
        <v>1489.5848000000001</v>
      </c>
      <c r="G28" s="3">
        <v>25</v>
      </c>
      <c r="H28" s="3" t="s">
        <v>159</v>
      </c>
      <c r="I28" s="3" t="s">
        <v>159</v>
      </c>
      <c r="J28" s="3">
        <v>25</v>
      </c>
    </row>
    <row r="29" spans="1:10" x14ac:dyDescent="0.25">
      <c r="A29" s="2">
        <v>2073</v>
      </c>
      <c r="B29" s="1" t="s">
        <v>11</v>
      </c>
      <c r="C29" s="32">
        <v>25</v>
      </c>
      <c r="D29" s="34">
        <v>4734633.95</v>
      </c>
      <c r="E29" s="35">
        <v>86149</v>
      </c>
      <c r="F29" s="34">
        <v>41.708399999999997</v>
      </c>
      <c r="G29" s="3">
        <v>16</v>
      </c>
      <c r="H29" s="23">
        <v>11</v>
      </c>
      <c r="I29" s="3">
        <v>10</v>
      </c>
      <c r="J29" s="3">
        <v>9</v>
      </c>
    </row>
    <row r="30" spans="1:10" x14ac:dyDescent="0.25">
      <c r="A30" s="12"/>
      <c r="B30" s="12"/>
      <c r="D30" s="9" t="s">
        <v>208</v>
      </c>
      <c r="E30" s="10" t="s">
        <v>209</v>
      </c>
      <c r="F30" s="30" t="s">
        <v>210</v>
      </c>
      <c r="G30" s="9" t="s">
        <v>208</v>
      </c>
      <c r="H30" s="11" t="s">
        <v>208</v>
      </c>
      <c r="I30" s="11" t="s">
        <v>208</v>
      </c>
      <c r="J30" s="11" t="s">
        <v>208</v>
      </c>
    </row>
    <row r="31" spans="1:10" x14ac:dyDescent="0.25">
      <c r="B31" s="13"/>
      <c r="D31" s="4">
        <f>SUM(D5:D29)</f>
        <v>231745970.90999997</v>
      </c>
      <c r="E31" s="5">
        <f>SUM(E5:E29)</f>
        <v>419192</v>
      </c>
      <c r="F31" s="31">
        <f>D31/E31</f>
        <v>552.83967945476047</v>
      </c>
      <c r="G31" s="4">
        <v>212631790.93000007</v>
      </c>
      <c r="H31" s="4">
        <v>197335421.47000009</v>
      </c>
      <c r="I31" s="4">
        <v>185846507.51000008</v>
      </c>
      <c r="J31" s="4">
        <v>166383923.50999999</v>
      </c>
    </row>
    <row r="32" spans="1:10" x14ac:dyDescent="0.25">
      <c r="G32" s="11" t="s">
        <v>209</v>
      </c>
      <c r="H32" s="14" t="s">
        <v>209</v>
      </c>
      <c r="I32" s="14" t="s">
        <v>209</v>
      </c>
      <c r="J32" s="14" t="s">
        <v>209</v>
      </c>
    </row>
    <row r="33" spans="2:10" x14ac:dyDescent="0.25">
      <c r="G33" s="5">
        <v>417259</v>
      </c>
      <c r="H33" s="21">
        <v>400787</v>
      </c>
      <c r="I33" s="21">
        <v>367329</v>
      </c>
      <c r="J33" s="21">
        <v>349780</v>
      </c>
    </row>
    <row r="34" spans="2:10" x14ac:dyDescent="0.25">
      <c r="B34" s="13"/>
      <c r="G34" s="15" t="s">
        <v>210</v>
      </c>
      <c r="H34" s="15" t="s">
        <v>210</v>
      </c>
      <c r="I34" s="15" t="s">
        <v>210</v>
      </c>
      <c r="J34" s="15" t="s">
        <v>210</v>
      </c>
    </row>
    <row r="35" spans="2:10" x14ac:dyDescent="0.25">
      <c r="G35" s="4">
        <v>509.59186244035493</v>
      </c>
      <c r="H35" s="4">
        <f>H31/H33</f>
        <v>492.36981606189846</v>
      </c>
      <c r="I35" s="4">
        <f>I31/I33</f>
        <v>505.94019941251599</v>
      </c>
      <c r="J35" s="4">
        <f>J31/J33</f>
        <v>475.68163848704899</v>
      </c>
    </row>
  </sheetData>
  <sortState ref="A5:J35">
    <sortCondition ref="C5:C35"/>
  </sortState>
  <mergeCells count="2">
    <mergeCell ref="A1:J1"/>
    <mergeCell ref="A2:J2"/>
  </mergeCells>
  <pageMargins left="0.7" right="0.7" top="0.75" bottom="0.7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A2E939178FB5478234DE8630B24CB5" ma:contentTypeVersion="16" ma:contentTypeDescription="Create a new document." ma:contentTypeScope="" ma:versionID="19f46db60041bfe2c42f698c914536fc">
  <xsd:schema xmlns:xsd="http://www.w3.org/2001/XMLSchema" xmlns:xs="http://www.w3.org/2001/XMLSchema" xmlns:p="http://schemas.microsoft.com/office/2006/metadata/properties" xmlns:ns1="http://schemas.microsoft.com/sharepoint/v3" xmlns:ns2="54a97082-99d0-4cd5-8c93-88769c19209d" xmlns:ns3="1e4a61f8-8acd-406c-9ffc-156367cd3fec" targetNamespace="http://schemas.microsoft.com/office/2006/metadata/properties" ma:root="true" ma:fieldsID="09e94bf128e85c064dc3c7ad0ce164c2" ns1:_="" ns2:_="" ns3:_="">
    <xsd:import namespace="http://schemas.microsoft.com/sharepoint/v3"/>
    <xsd:import namespace="54a97082-99d0-4cd5-8c93-88769c19209d"/>
    <xsd:import namespace="1e4a61f8-8acd-406c-9ffc-156367cd3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97082-99d0-4cd5-8c93-88769c1920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e6d01eb-f638-48a2-9fd9-17511f904c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a61f8-8acd-406c-9ffc-156367cd3fe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688a78f-eebd-4a3b-8b2f-5994ecc51ee0}" ma:internalName="TaxCatchAll" ma:showField="CatchAllData" ma:web="1e4a61f8-8acd-406c-9ffc-156367cd3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1e4a61f8-8acd-406c-9ffc-156367cd3fec" xsi:nil="true"/>
    <lcf76f155ced4ddcb4097134ff3c332f xmlns="54a97082-99d0-4cd5-8c93-88769c19209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3B042B-4B4E-4E0E-B0AE-436DD47DA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a97082-99d0-4cd5-8c93-88769c19209d"/>
    <ds:schemaRef ds:uri="1e4a61f8-8acd-406c-9ffc-156367cd3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20FB03-EA01-43ED-A620-63BDDAD5AA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655266-C291-4802-8346-CC398BC17424}">
  <ds:schemaRefs>
    <ds:schemaRef ds:uri="http://purl.org/dc/elements/1.1/"/>
    <ds:schemaRef ds:uri="http://schemas.microsoft.com/sharepoint/v3"/>
    <ds:schemaRef ds:uri="1e4a61f8-8acd-406c-9ffc-156367cd3fec"/>
    <ds:schemaRef ds:uri="http://purl.org/dc/terms/"/>
    <ds:schemaRef ds:uri="54a97082-99d0-4cd5-8c93-88769c19209d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HelpDesk Status Report 05.2023</vt:lpstr>
      <vt:lpstr>MO SmartPA POS Transp</vt:lpstr>
      <vt:lpstr>Top 25 by Claim SFY23Q3</vt:lpstr>
      <vt:lpstr>Top 25 by Paid Amt SFY23Q3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Jennifer Colozza</dc:creator>
  <cp:lastModifiedBy>Kemna, Luann</cp:lastModifiedBy>
  <cp:lastPrinted>2023-03-22T14:50:54Z</cp:lastPrinted>
  <dcterms:created xsi:type="dcterms:W3CDTF">2021-03-10T19:46:48Z</dcterms:created>
  <dcterms:modified xsi:type="dcterms:W3CDTF">2023-10-04T18:37:35Z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0x010100EAA2E939178FB5478234DE8630B24CB5</vt:lpwstr>
  </property>
  <property fmtid="{D5CDD505-2E9C-101B-9397-08002B2CF9AE}" pid="3" name="Order">
    <vt:r8>8886400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